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rojekt-dochody" sheetId="1" r:id="rId1"/>
  </sheets>
  <definedNames>
    <definedName name="_xlnm.Print_Titles" localSheetId="0">'projekt-dochody'!$4:$4</definedName>
  </definedNames>
  <calcPr fullCalcOnLoad="1"/>
</workbook>
</file>

<file path=xl/sharedStrings.xml><?xml version="1.0" encoding="utf-8"?>
<sst xmlns="http://schemas.openxmlformats.org/spreadsheetml/2006/main" count="157" uniqueCount="102">
  <si>
    <t>Dział</t>
  </si>
  <si>
    <t>Rozdział</t>
  </si>
  <si>
    <t>§</t>
  </si>
  <si>
    <t>TREŚĆ</t>
  </si>
  <si>
    <t>ROLNICTWO   I  ŁOWIECTWO</t>
  </si>
  <si>
    <t>wpływy z różnych dochodów</t>
  </si>
  <si>
    <t>Pozostała działalność</t>
  </si>
  <si>
    <t>GOSPODARKA  MIESZKANIOWA</t>
  </si>
  <si>
    <t>Gospodarka gruntami i nieruchomościami</t>
  </si>
  <si>
    <t>wpływy z opłat za zarząd, użytkowanie i użytkowanie wieczyste nieruchomości</t>
  </si>
  <si>
    <t>pozostałe odsetki</t>
  </si>
  <si>
    <t>ADMINISTRACJA  PUBLICZNA</t>
  </si>
  <si>
    <t>Urzędy wojewódzkie</t>
  </si>
  <si>
    <t>wpływy z usług</t>
  </si>
  <si>
    <t>Urzędy naczelnych organów władzy państwowej, kontroli i ochrony prawa</t>
  </si>
  <si>
    <t>BEZPIECZEŃSTWO  PUBLICZNE  I  OCHRONA PRZECIWPOŻAROWA</t>
  </si>
  <si>
    <t>Obrona cywilna</t>
  </si>
  <si>
    <t>Wpływy z podatku dochodowego od osób fizycznych</t>
  </si>
  <si>
    <t>podatek od działalności gospodarczej osób fizycznych, opłacany w formie kart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</si>
  <si>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</si>
  <si>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</si>
  <si>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</si>
  <si>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</si>
  <si>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</si>
  <si>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</si>
  <si>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</si>
  <si>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Wpływy z innych opłat stanowiących dochody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</si>
  <si>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</si>
  <si>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</si>
  <si>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</si>
  <si>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</si>
  <si>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ROŻNE  ROZLICZENIA</t>
  </si>
  <si>
    <t>Część oświatowa subwencji ogólnej dla jednostek samorządu terytorialnego</t>
  </si>
  <si>
    <t>subwencje ogólne z budżetu państwa</t>
  </si>
  <si>
    <t>OŚWIATA  I  WYCHOWANIE</t>
  </si>
  <si>
    <t>Szkoły  podstawowe</t>
  </si>
  <si>
    <t>Ochrona zdrowia</t>
  </si>
  <si>
    <t>Ośrodki pomocy społecznej</t>
  </si>
  <si>
    <t>Usługi opiekuńcze i specjalistyczne usługi opiekuńcze</t>
  </si>
  <si>
    <t>Melioracje wodne</t>
  </si>
  <si>
    <t>dochody z najmu i dzierżawy składników majątkowych Skarbu Państwa , jednostek samorządu terytorialnego lub innych jednostek zaliczanych do sektora finansów publicznych oraz innych umów o podobnym charakterze</t>
  </si>
  <si>
    <t xml:space="preserve">Przedszkola </t>
  </si>
  <si>
    <t>POMOC SPOŁECZNA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</si>
  <si>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</si>
  <si>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</si>
  <si>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DOCHODY  OD  OSÓB  PRAWNYCH,  OD  OSÓB  FIZYCZNYCH I OD  INNYCH  JEDNOSTEK  NIE  POSIADAJĄCYCH  OSOBOWOŚCI  PRAWNEJ ORAZ WYDATKI ZWIĄZANE Z ICH POBOREM</t>
  </si>
  <si>
    <t>URZĘDY  NACZELNYCH ORGANÓW  WŁADZY PAŃSTWOWEJ,  KONTROLI I OCHRONY PRAWA  ORAZ SĄDOWNICTWA</t>
  </si>
  <si>
    <t>0970</t>
  </si>
  <si>
    <t>0750</t>
  </si>
  <si>
    <t>0470</t>
  </si>
  <si>
    <t>0830</t>
  </si>
  <si>
    <t>0920</t>
  </si>
  <si>
    <t>2010</t>
  </si>
  <si>
    <t>0350</t>
  </si>
  <si>
    <t>0910</t>
  </si>
  <si>
    <t>0310</t>
  </si>
  <si>
    <t>0320</t>
  </si>
  <si>
    <t>0330</t>
  </si>
  <si>
    <t>0340</t>
  </si>
  <si>
    <t>0430</t>
  </si>
  <si>
    <t>0500</t>
  </si>
  <si>
    <t>0410</t>
  </si>
  <si>
    <t>0480</t>
  </si>
  <si>
    <t>0010</t>
  </si>
  <si>
    <t>0020</t>
  </si>
  <si>
    <t>2920</t>
  </si>
  <si>
    <t>Część wyrównawcza subwencji ogólnej dla gmin</t>
  </si>
  <si>
    <t>Świadczenia rodzinne oraz składki na ubezpieczenia emerytalne i rentowe z ubezpieczenia społecznego</t>
  </si>
  <si>
    <t>2030</t>
  </si>
  <si>
    <t>Dywidendy</t>
  </si>
  <si>
    <t>0740</t>
  </si>
  <si>
    <t>dywidendy i kwoty uzyskane ze zbycia praw majątkowych</t>
  </si>
  <si>
    <t>2360</t>
  </si>
  <si>
    <t>dochody jednostek samorządu terytorialnego związane z realizacją zadań z zakresu administracji rządowej oraz innych zadań zleconych ustawami</t>
  </si>
  <si>
    <t>Wpływy z podatku rolnego, podatku leśnego, podatku od spadków i darowizn, podatku od czynności cywilnoprawnych, oraz podatków i opłat lokalnych od osób fizycznych</t>
  </si>
  <si>
    <t>Składki na ubezpieczenie zdrowotne opłacane za osoby pobierające niektóre świadczenia z pomocy społecznej oraz niektóre świadczenia rodzinne</t>
  </si>
  <si>
    <t>0870</t>
  </si>
  <si>
    <t>wpływy ze sprzedaży składników majątkowych</t>
  </si>
  <si>
    <t>TRANSPORT  I ŁĄCZNOŚĆ</t>
  </si>
  <si>
    <t>Drogi publiczne gminne</t>
  </si>
  <si>
    <t>0360</t>
  </si>
  <si>
    <t>podatek od spadków i darowizn</t>
  </si>
  <si>
    <t>0490</t>
  </si>
  <si>
    <t>wpływy z innych lokalnych opłat pobieranych przez jednostki samorządu terytorialnego na podstawie odrębnych ustaw</t>
  </si>
  <si>
    <t>Zasiłki i pomoc w naturze oraz składki na ubezpieczenia emerytalne i rentowe</t>
  </si>
  <si>
    <t>Wpływy z podatku rolnego, podatku leśnego, podatku od czynności cywilnoprawnych, podatków i opłat lokalnych od osób prawnych i innych jednostek organizacyjnych</t>
  </si>
  <si>
    <t xml:space="preserve">dotacje celowe otrzymane z budżetu państwa na realizację własnych zadań bieżących gmin  </t>
  </si>
  <si>
    <t xml:space="preserve">dotacje celowe otrzymane z budżetu państwa na realizację własnych zadań bieżących gmin </t>
  </si>
  <si>
    <t xml:space="preserve">dotacje celowe otrzymane z budżetu państwa na realizację własnych zadań bieżących gmin   </t>
  </si>
  <si>
    <t>Infrastruktura wodociągowa i sanitacyjna wsi</t>
  </si>
  <si>
    <t>Plan na 2007 rok</t>
  </si>
  <si>
    <t>6339</t>
  </si>
  <si>
    <t>dotacje celowe otrzymane z budżetu państwa na realizację inwestycji i zakupów inwestycyjnych własnych gmin(związkow gmin)</t>
  </si>
  <si>
    <t>wpływy z opłat za wydawanie zezwoleń na sprzedaż alkoholu</t>
  </si>
  <si>
    <t>Dochody budżetu gminy na 2007r.</t>
  </si>
  <si>
    <t>Dochody ogółem</t>
  </si>
  <si>
    <t>6298</t>
  </si>
  <si>
    <t>środki na dofinansowanie własnych inwestycji gmin(związków gmin) ,pozyskane z innych źródeł</t>
  </si>
  <si>
    <t>Przewodniczący</t>
  </si>
  <si>
    <t>Rady Gminy</t>
  </si>
  <si>
    <t>Adam Góral</t>
  </si>
  <si>
    <t xml:space="preserve">Zał.  Nr 1                                      do Uchwały Nr III/20/06                       Rady Gminy w Sterdyni                      z dnia 28.12.06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</si>
</sst>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  <numFmt numFmtId="170" formatCode="0.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169" fontId="7" fillId="0" borderId="1" xfId="0" applyNumberFormat="1" applyFont="1" applyFill="1" applyBorder="1" applyAlignment="1" applyProtection="1">
      <alignment vertical="top"/>
      <protection/>
    </xf>
    <xf numFmtId="168" fontId="7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168" fontId="7" fillId="0" borderId="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169" fontId="5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9" fillId="0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top" wrapText="1"/>
      <protection/>
    </xf>
    <xf numFmtId="168" fontId="11" fillId="0" borderId="2" xfId="0" applyNumberFormat="1" applyFont="1" applyFill="1" applyBorder="1" applyAlignment="1" applyProtection="1">
      <alignment horizontal="center" vertical="top" wrapText="1"/>
      <protection/>
    </xf>
    <xf numFmtId="169" fontId="12" fillId="0" borderId="2" xfId="0" applyNumberFormat="1" applyFont="1" applyFill="1" applyBorder="1" applyAlignment="1" applyProtection="1">
      <alignment vertical="top" wrapText="1"/>
      <protection/>
    </xf>
    <xf numFmtId="170" fontId="11" fillId="0" borderId="2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/>
      <protection/>
    </xf>
    <xf numFmtId="168" fontId="5" fillId="0" borderId="2" xfId="0" applyNumberFormat="1" applyFont="1" applyFill="1" applyBorder="1" applyAlignment="1" applyProtection="1">
      <alignment vertical="top" wrapText="1"/>
      <protection/>
    </xf>
    <xf numFmtId="169" fontId="4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vertical="top" wrapText="1"/>
      <protection/>
    </xf>
    <xf numFmtId="169" fontId="11" fillId="0" borderId="2" xfId="0" applyNumberFormat="1" applyFont="1" applyFill="1" applyBorder="1" applyAlignment="1" applyProtection="1">
      <alignment vertical="top" wrapText="1"/>
      <protection/>
    </xf>
    <xf numFmtId="49" fontId="11" fillId="0" borderId="2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168" fontId="11" fillId="0" borderId="2" xfId="0" applyNumberFormat="1" applyFont="1" applyFill="1" applyBorder="1" applyAlignment="1" applyProtection="1">
      <alignment horizontal="center" vertical="top"/>
      <protection/>
    </xf>
    <xf numFmtId="169" fontId="11" fillId="0" borderId="2" xfId="0" applyNumberFormat="1" applyFont="1" applyFill="1" applyBorder="1" applyAlignment="1" applyProtection="1">
      <alignment vertical="top"/>
      <protection/>
    </xf>
    <xf numFmtId="49" fontId="4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horizontal="left" vertical="top" wrapText="1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49" fontId="5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vertical="top"/>
      <protection/>
    </xf>
    <xf numFmtId="168" fontId="5" fillId="0" borderId="2" xfId="0" applyNumberFormat="1" applyFont="1" applyFill="1" applyBorder="1" applyAlignment="1" applyProtection="1">
      <alignment vertical="top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3" fontId="4" fillId="2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89">
      <selection activeCell="D97" sqref="D97"/>
    </sheetView>
  </sheetViews>
  <sheetFormatPr defaultColWidth="9.140625" defaultRowHeight="12.75"/>
  <cols>
    <col min="1" max="1" width="6.00390625" style="1" customWidth="1"/>
    <col min="2" max="2" width="8.00390625" style="1" customWidth="1"/>
    <col min="3" max="3" width="6.00390625" style="1" customWidth="1"/>
    <col min="4" max="4" width="44.00390625" style="1" customWidth="1"/>
    <col min="5" max="5" width="18.7109375" style="1" customWidth="1"/>
    <col min="6" max="16384" width="10.00390625" style="1" customWidth="1"/>
  </cols>
  <sheetData>
    <row r="1" spans="1:5" ht="49.5" customHeight="1">
      <c r="A1" s="3"/>
      <c r="E1" s="7" t="s">
        <v>101</v>
      </c>
    </row>
    <row r="2" spans="1:4" ht="39.75" customHeight="1">
      <c r="A2" s="2"/>
      <c r="D2" s="49" t="s">
        <v>94</v>
      </c>
    </row>
    <row r="3" ht="13.5" thickBot="1">
      <c r="E3" s="48"/>
    </row>
    <row r="4" spans="1:5" ht="30" customHeight="1" thickBot="1">
      <c r="A4" s="45" t="s">
        <v>0</v>
      </c>
      <c r="B4" s="46" t="s">
        <v>1</v>
      </c>
      <c r="C4" s="46" t="s">
        <v>2</v>
      </c>
      <c r="D4" s="46" t="s">
        <v>3</v>
      </c>
      <c r="E4" s="47" t="s">
        <v>90</v>
      </c>
    </row>
    <row r="5" spans="1:5" ht="12.75">
      <c r="A5" s="20">
        <v>10</v>
      </c>
      <c r="B5" s="21"/>
      <c r="C5" s="22"/>
      <c r="D5" s="23" t="s">
        <v>4</v>
      </c>
      <c r="E5" s="24">
        <f>SUM(E6,E10,E8)</f>
        <v>51660</v>
      </c>
    </row>
    <row r="6" spans="1:5" ht="12.75">
      <c r="A6" s="25"/>
      <c r="B6" s="14">
        <v>1008</v>
      </c>
      <c r="C6" s="26"/>
      <c r="D6" s="13" t="s">
        <v>39</v>
      </c>
      <c r="E6" s="16">
        <v>460</v>
      </c>
    </row>
    <row r="7" spans="1:5" ht="12.75">
      <c r="A7" s="25"/>
      <c r="B7" s="27"/>
      <c r="C7" s="19" t="s">
        <v>47</v>
      </c>
      <c r="D7" s="28" t="s">
        <v>5</v>
      </c>
      <c r="E7" s="16">
        <v>460</v>
      </c>
    </row>
    <row r="8" spans="1:5" ht="12.75">
      <c r="A8" s="25"/>
      <c r="B8" s="14">
        <v>1010</v>
      </c>
      <c r="C8" s="26"/>
      <c r="D8" s="13" t="s">
        <v>89</v>
      </c>
      <c r="E8" s="16">
        <v>50000</v>
      </c>
    </row>
    <row r="9" spans="1:5" ht="12.75">
      <c r="A9" s="25"/>
      <c r="B9" s="27"/>
      <c r="C9" s="19" t="s">
        <v>47</v>
      </c>
      <c r="D9" s="28" t="s">
        <v>5</v>
      </c>
      <c r="E9" s="17">
        <v>50000</v>
      </c>
    </row>
    <row r="10" spans="1:5" ht="12.75">
      <c r="A10" s="29"/>
      <c r="B10" s="30">
        <v>1095</v>
      </c>
      <c r="C10" s="15"/>
      <c r="D10" s="13" t="s">
        <v>6</v>
      </c>
      <c r="E10" s="16">
        <v>1200</v>
      </c>
    </row>
    <row r="11" spans="1:5" ht="63.75">
      <c r="A11" s="29"/>
      <c r="B11" s="28"/>
      <c r="C11" s="19" t="s">
        <v>48</v>
      </c>
      <c r="D11" s="28" t="s">
        <v>40</v>
      </c>
      <c r="E11" s="17">
        <v>1200</v>
      </c>
    </row>
    <row r="12" spans="1:5" ht="12.75">
      <c r="A12" s="20">
        <v>600</v>
      </c>
      <c r="B12" s="31"/>
      <c r="C12" s="32"/>
      <c r="D12" s="23" t="s">
        <v>78</v>
      </c>
      <c r="E12" s="24">
        <f>SUM(E13)</f>
        <v>142926.46000000002</v>
      </c>
    </row>
    <row r="13" spans="1:5" ht="12.75">
      <c r="A13" s="33"/>
      <c r="B13" s="30">
        <v>60016</v>
      </c>
      <c r="C13" s="15"/>
      <c r="D13" s="13" t="s">
        <v>79</v>
      </c>
      <c r="E13" s="16">
        <f>SUM(E14:E15)</f>
        <v>142926.46000000002</v>
      </c>
    </row>
    <row r="14" spans="1:5" ht="25.5">
      <c r="A14" s="29"/>
      <c r="B14" s="34"/>
      <c r="C14" s="19" t="s">
        <v>96</v>
      </c>
      <c r="D14" s="28" t="s">
        <v>97</v>
      </c>
      <c r="E14" s="17">
        <v>123869.6</v>
      </c>
    </row>
    <row r="15" spans="1:5" ht="38.25">
      <c r="A15" s="29"/>
      <c r="B15" s="34"/>
      <c r="C15" s="19" t="s">
        <v>91</v>
      </c>
      <c r="D15" s="28" t="s">
        <v>92</v>
      </c>
      <c r="E15" s="17">
        <v>19056.86</v>
      </c>
    </row>
    <row r="16" spans="1:5" ht="12.75">
      <c r="A16" s="35">
        <v>700</v>
      </c>
      <c r="B16" s="36"/>
      <c r="C16" s="32"/>
      <c r="D16" s="23" t="s">
        <v>7</v>
      </c>
      <c r="E16" s="24">
        <f>SUM(E17)</f>
        <v>141760</v>
      </c>
    </row>
    <row r="17" spans="1:5" ht="12.75">
      <c r="A17" s="25"/>
      <c r="B17" s="14">
        <v>70005</v>
      </c>
      <c r="C17" s="15"/>
      <c r="D17" s="13" t="s">
        <v>8</v>
      </c>
      <c r="E17" s="16">
        <f>SUM(E18:E21)</f>
        <v>141760</v>
      </c>
    </row>
    <row r="18" spans="1:5" ht="25.5">
      <c r="A18" s="25"/>
      <c r="B18" s="27"/>
      <c r="C18" s="19" t="s">
        <v>49</v>
      </c>
      <c r="D18" s="28" t="s">
        <v>9</v>
      </c>
      <c r="E18" s="17">
        <v>1660</v>
      </c>
    </row>
    <row r="19" spans="1:5" ht="63.75">
      <c r="A19" s="25"/>
      <c r="B19" s="27"/>
      <c r="C19" s="19" t="s">
        <v>48</v>
      </c>
      <c r="D19" s="28" t="s">
        <v>40</v>
      </c>
      <c r="E19" s="17">
        <v>110000</v>
      </c>
    </row>
    <row r="20" spans="1:5" ht="12.75">
      <c r="A20" s="25"/>
      <c r="B20" s="27"/>
      <c r="C20" s="19" t="s">
        <v>76</v>
      </c>
      <c r="D20" s="28" t="s">
        <v>77</v>
      </c>
      <c r="E20" s="17">
        <v>30000</v>
      </c>
    </row>
    <row r="21" spans="1:5" ht="12.75">
      <c r="A21" s="25"/>
      <c r="B21" s="27"/>
      <c r="C21" s="37" t="s">
        <v>51</v>
      </c>
      <c r="D21" s="34" t="s">
        <v>10</v>
      </c>
      <c r="E21" s="17">
        <v>100</v>
      </c>
    </row>
    <row r="22" spans="1:5" ht="12.75">
      <c r="A22" s="35">
        <v>750</v>
      </c>
      <c r="B22" s="36"/>
      <c r="C22" s="32"/>
      <c r="D22" s="23" t="s">
        <v>11</v>
      </c>
      <c r="E22" s="24">
        <f>SUM(E23,E26,E30)</f>
        <v>69497.2</v>
      </c>
    </row>
    <row r="23" spans="1:5" ht="12.75">
      <c r="A23" s="25"/>
      <c r="B23" s="14">
        <v>75011</v>
      </c>
      <c r="C23" s="15"/>
      <c r="D23" s="13" t="s">
        <v>12</v>
      </c>
      <c r="E23" s="16">
        <f>SUM(E24:E25)</f>
        <v>59498</v>
      </c>
    </row>
    <row r="24" spans="1:5" ht="51">
      <c r="A24" s="25"/>
      <c r="B24" s="27"/>
      <c r="C24" s="19" t="s">
        <v>52</v>
      </c>
      <c r="D24" s="28" t="s">
        <v>43</v>
      </c>
      <c r="E24" s="17">
        <v>58685</v>
      </c>
    </row>
    <row r="25" spans="1:5" ht="51">
      <c r="A25" s="25"/>
      <c r="B25" s="27"/>
      <c r="C25" s="19" t="s">
        <v>72</v>
      </c>
      <c r="D25" s="28" t="s">
        <v>73</v>
      </c>
      <c r="E25" s="17">
        <v>813</v>
      </c>
    </row>
    <row r="26" spans="1:5" ht="25.5">
      <c r="A26" s="25"/>
      <c r="B26" s="14">
        <v>75023</v>
      </c>
      <c r="C26" s="15"/>
      <c r="D26" s="13" t="s">
        <v>44</v>
      </c>
      <c r="E26" s="16">
        <f>SUM(E27:E29)</f>
        <v>5499.2</v>
      </c>
    </row>
    <row r="27" spans="1:5" ht="12.75">
      <c r="A27" s="25"/>
      <c r="B27" s="27"/>
      <c r="C27" s="19" t="s">
        <v>50</v>
      </c>
      <c r="D27" s="28" t="s">
        <v>13</v>
      </c>
      <c r="E27" s="17">
        <v>1500</v>
      </c>
    </row>
    <row r="28" spans="1:5" ht="12.75">
      <c r="A28" s="25"/>
      <c r="B28" s="27"/>
      <c r="C28" s="19" t="s">
        <v>51</v>
      </c>
      <c r="D28" s="28" t="s">
        <v>10</v>
      </c>
      <c r="E28" s="17">
        <v>3000</v>
      </c>
    </row>
    <row r="29" spans="1:5" ht="12.75">
      <c r="A29" s="25"/>
      <c r="B29" s="27"/>
      <c r="C29" s="19" t="s">
        <v>47</v>
      </c>
      <c r="D29" s="28" t="s">
        <v>5</v>
      </c>
      <c r="E29" s="17">
        <v>999.2</v>
      </c>
    </row>
    <row r="30" spans="1:5" ht="12.75">
      <c r="A30" s="25"/>
      <c r="B30" s="14">
        <v>75095</v>
      </c>
      <c r="C30" s="15"/>
      <c r="D30" s="13" t="s">
        <v>6</v>
      </c>
      <c r="E30" s="16">
        <v>4500</v>
      </c>
    </row>
    <row r="31" spans="1:5" ht="12.75">
      <c r="A31" s="25"/>
      <c r="B31" s="27"/>
      <c r="C31" s="19" t="s">
        <v>50</v>
      </c>
      <c r="D31" s="28" t="s">
        <v>13</v>
      </c>
      <c r="E31" s="17">
        <v>4500</v>
      </c>
    </row>
    <row r="32" spans="1:5" ht="38.25">
      <c r="A32" s="35">
        <v>751</v>
      </c>
      <c r="B32" s="36"/>
      <c r="C32" s="32"/>
      <c r="D32" s="23" t="s">
        <v>46</v>
      </c>
      <c r="E32" s="24">
        <v>800</v>
      </c>
    </row>
    <row r="33" spans="1:5" ht="25.5">
      <c r="A33" s="25"/>
      <c r="B33" s="14">
        <v>75101</v>
      </c>
      <c r="C33" s="15"/>
      <c r="D33" s="13" t="s">
        <v>14</v>
      </c>
      <c r="E33" s="16">
        <v>800</v>
      </c>
    </row>
    <row r="34" spans="1:5" ht="51">
      <c r="A34" s="25"/>
      <c r="B34" s="27"/>
      <c r="C34" s="19" t="s">
        <v>52</v>
      </c>
      <c r="D34" s="28" t="s">
        <v>43</v>
      </c>
      <c r="E34" s="17">
        <v>800</v>
      </c>
    </row>
    <row r="35" spans="1:5" ht="25.5">
      <c r="A35" s="35">
        <v>754</v>
      </c>
      <c r="B35" s="36"/>
      <c r="C35" s="32"/>
      <c r="D35" s="23" t="s">
        <v>15</v>
      </c>
      <c r="E35" s="24">
        <v>500</v>
      </c>
    </row>
    <row r="36" spans="1:5" ht="12.75">
      <c r="A36" s="25"/>
      <c r="B36" s="14">
        <v>75414</v>
      </c>
      <c r="C36" s="15"/>
      <c r="D36" s="13" t="s">
        <v>16</v>
      </c>
      <c r="E36" s="16">
        <v>500</v>
      </c>
    </row>
    <row r="37" spans="1:5" ht="51">
      <c r="A37" s="25"/>
      <c r="B37" s="27"/>
      <c r="C37" s="19" t="s">
        <v>52</v>
      </c>
      <c r="D37" s="28" t="s">
        <v>43</v>
      </c>
      <c r="E37" s="17">
        <v>500</v>
      </c>
    </row>
    <row r="38" spans="1:5" ht="63.75">
      <c r="A38" s="35">
        <v>756</v>
      </c>
      <c r="B38" s="36"/>
      <c r="C38" s="32"/>
      <c r="D38" s="23" t="s">
        <v>45</v>
      </c>
      <c r="E38" s="24">
        <f>SUM(E39,E41,E48,E57,E61,E64)</f>
        <v>2107398</v>
      </c>
    </row>
    <row r="39" spans="1:5" ht="25.5">
      <c r="A39" s="25"/>
      <c r="B39" s="14">
        <v>75601</v>
      </c>
      <c r="C39" s="15"/>
      <c r="D39" s="13" t="s">
        <v>17</v>
      </c>
      <c r="E39" s="16">
        <f>SUM(E40:E40)</f>
        <v>25000</v>
      </c>
    </row>
    <row r="40" spans="1:5" ht="25.5">
      <c r="A40" s="25"/>
      <c r="B40" s="27"/>
      <c r="C40" s="19" t="s">
        <v>53</v>
      </c>
      <c r="D40" s="28" t="s">
        <v>18</v>
      </c>
      <c r="E40" s="17">
        <v>25000</v>
      </c>
    </row>
    <row r="41" spans="1:5" ht="51">
      <c r="A41" s="25"/>
      <c r="B41" s="14">
        <v>75615</v>
      </c>
      <c r="C41" s="15"/>
      <c r="D41" s="13" t="s">
        <v>85</v>
      </c>
      <c r="E41" s="16">
        <f>SUM(E42:E47)</f>
        <v>386210</v>
      </c>
    </row>
    <row r="42" spans="1:5" ht="12.75">
      <c r="A42" s="25"/>
      <c r="B42" s="27"/>
      <c r="C42" s="19" t="s">
        <v>55</v>
      </c>
      <c r="D42" s="28" t="s">
        <v>20</v>
      </c>
      <c r="E42" s="17">
        <v>370000</v>
      </c>
    </row>
    <row r="43" spans="1:5" ht="12.75">
      <c r="A43" s="25"/>
      <c r="B43" s="27"/>
      <c r="C43" s="19" t="s">
        <v>56</v>
      </c>
      <c r="D43" s="28" t="s">
        <v>21</v>
      </c>
      <c r="E43" s="17">
        <v>2520</v>
      </c>
    </row>
    <row r="44" spans="1:5" ht="12.75">
      <c r="A44" s="25"/>
      <c r="B44" s="27"/>
      <c r="C44" s="19" t="s">
        <v>57</v>
      </c>
      <c r="D44" s="28" t="s">
        <v>22</v>
      </c>
      <c r="E44" s="17">
        <v>5400</v>
      </c>
    </row>
    <row r="45" spans="1:5" ht="12.75">
      <c r="A45" s="25"/>
      <c r="B45" s="27"/>
      <c r="C45" s="19" t="s">
        <v>58</v>
      </c>
      <c r="D45" s="28" t="s">
        <v>23</v>
      </c>
      <c r="E45" s="17">
        <v>1290</v>
      </c>
    </row>
    <row r="46" spans="1:5" ht="12.75">
      <c r="A46" s="25"/>
      <c r="B46" s="27"/>
      <c r="C46" s="19" t="s">
        <v>60</v>
      </c>
      <c r="D46" s="28" t="s">
        <v>24</v>
      </c>
      <c r="E46" s="17">
        <v>4000</v>
      </c>
    </row>
    <row r="47" spans="1:5" ht="25.5">
      <c r="A47" s="25"/>
      <c r="B47" s="27"/>
      <c r="C47" s="19" t="s">
        <v>54</v>
      </c>
      <c r="D47" s="28" t="s">
        <v>19</v>
      </c>
      <c r="E47" s="17">
        <v>3000</v>
      </c>
    </row>
    <row r="48" spans="1:5" ht="51">
      <c r="A48" s="25"/>
      <c r="B48" s="14">
        <v>75616</v>
      </c>
      <c r="C48" s="19"/>
      <c r="D48" s="13" t="s">
        <v>74</v>
      </c>
      <c r="E48" s="16">
        <f>SUM(E49:E56)</f>
        <v>722000</v>
      </c>
    </row>
    <row r="49" spans="1:5" ht="12.75">
      <c r="A49" s="25"/>
      <c r="B49" s="27"/>
      <c r="C49" s="19" t="s">
        <v>55</v>
      </c>
      <c r="D49" s="28" t="s">
        <v>20</v>
      </c>
      <c r="E49" s="17">
        <v>93000</v>
      </c>
    </row>
    <row r="50" spans="1:5" ht="12.75">
      <c r="A50" s="25"/>
      <c r="B50" s="27"/>
      <c r="C50" s="19" t="s">
        <v>56</v>
      </c>
      <c r="D50" s="28" t="s">
        <v>21</v>
      </c>
      <c r="E50" s="17">
        <v>480000</v>
      </c>
    </row>
    <row r="51" spans="1:5" ht="12.75">
      <c r="A51" s="25"/>
      <c r="B51" s="27"/>
      <c r="C51" s="19" t="s">
        <v>57</v>
      </c>
      <c r="D51" s="28" t="s">
        <v>22</v>
      </c>
      <c r="E51" s="17">
        <v>50000</v>
      </c>
    </row>
    <row r="52" spans="1:5" ht="12.75">
      <c r="A52" s="25"/>
      <c r="B52" s="27"/>
      <c r="C52" s="19" t="s">
        <v>58</v>
      </c>
      <c r="D52" s="28" t="s">
        <v>23</v>
      </c>
      <c r="E52" s="17">
        <v>53000</v>
      </c>
    </row>
    <row r="53" spans="1:5" ht="12.75">
      <c r="A53" s="25"/>
      <c r="B53" s="27"/>
      <c r="C53" s="37" t="s">
        <v>80</v>
      </c>
      <c r="D53" s="34" t="s">
        <v>81</v>
      </c>
      <c r="E53" s="38">
        <v>1000</v>
      </c>
    </row>
    <row r="54" spans="1:5" ht="12.75">
      <c r="A54" s="25"/>
      <c r="B54" s="27"/>
      <c r="C54" s="19" t="s">
        <v>59</v>
      </c>
      <c r="D54" s="28" t="s">
        <v>25</v>
      </c>
      <c r="E54" s="17">
        <v>14000</v>
      </c>
    </row>
    <row r="55" spans="1:5" ht="12.75">
      <c r="A55" s="25"/>
      <c r="B55" s="27"/>
      <c r="C55" s="19" t="s">
        <v>60</v>
      </c>
      <c r="D55" s="28" t="s">
        <v>24</v>
      </c>
      <c r="E55" s="17">
        <v>25000</v>
      </c>
    </row>
    <row r="56" spans="1:5" ht="25.5">
      <c r="A56" s="25"/>
      <c r="B56" s="27"/>
      <c r="C56" s="19" t="s">
        <v>54</v>
      </c>
      <c r="D56" s="28" t="s">
        <v>19</v>
      </c>
      <c r="E56" s="17">
        <v>6000</v>
      </c>
    </row>
    <row r="57" spans="1:5" ht="38.25">
      <c r="A57" s="25"/>
      <c r="B57" s="14">
        <v>75618</v>
      </c>
      <c r="C57" s="15"/>
      <c r="D57" s="39" t="s">
        <v>26</v>
      </c>
      <c r="E57" s="16">
        <f>SUM(E58:E60)</f>
        <v>72000</v>
      </c>
    </row>
    <row r="58" spans="1:5" ht="12.75">
      <c r="A58" s="25"/>
      <c r="B58" s="27"/>
      <c r="C58" s="19" t="s">
        <v>61</v>
      </c>
      <c r="D58" s="28" t="s">
        <v>27</v>
      </c>
      <c r="E58" s="17">
        <v>28000</v>
      </c>
    </row>
    <row r="59" spans="1:5" ht="25.5">
      <c r="A59" s="25"/>
      <c r="B59" s="27"/>
      <c r="C59" s="19" t="s">
        <v>62</v>
      </c>
      <c r="D59" s="28" t="s">
        <v>93</v>
      </c>
      <c r="E59" s="17">
        <v>41000</v>
      </c>
    </row>
    <row r="60" spans="1:5" ht="38.25">
      <c r="A60" s="25"/>
      <c r="B60" s="27"/>
      <c r="C60" s="19" t="s">
        <v>82</v>
      </c>
      <c r="D60" s="28" t="s">
        <v>83</v>
      </c>
      <c r="E60" s="17">
        <v>3000</v>
      </c>
    </row>
    <row r="61" spans="1:5" ht="25.5">
      <c r="A61" s="25"/>
      <c r="B61" s="14">
        <v>75621</v>
      </c>
      <c r="C61" s="15"/>
      <c r="D61" s="13" t="s">
        <v>28</v>
      </c>
      <c r="E61" s="16">
        <f>SUM(E62:E63)</f>
        <v>872188</v>
      </c>
    </row>
    <row r="62" spans="1:5" ht="12.75">
      <c r="A62" s="25"/>
      <c r="B62" s="27"/>
      <c r="C62" s="19" t="s">
        <v>63</v>
      </c>
      <c r="D62" s="28" t="s">
        <v>29</v>
      </c>
      <c r="E62" s="17">
        <v>869188</v>
      </c>
    </row>
    <row r="63" spans="1:5" ht="12.75">
      <c r="A63" s="25"/>
      <c r="B63" s="27"/>
      <c r="C63" s="19" t="s">
        <v>64</v>
      </c>
      <c r="D63" s="28" t="s">
        <v>30</v>
      </c>
      <c r="E63" s="17">
        <v>3000</v>
      </c>
    </row>
    <row r="64" spans="1:5" ht="12.75">
      <c r="A64" s="25"/>
      <c r="B64" s="14">
        <v>75624</v>
      </c>
      <c r="C64" s="15"/>
      <c r="D64" s="13" t="s">
        <v>69</v>
      </c>
      <c r="E64" s="16">
        <v>30000</v>
      </c>
    </row>
    <row r="65" spans="1:5" ht="60" customHeight="1">
      <c r="A65" s="25"/>
      <c r="B65" s="27"/>
      <c r="C65" s="19" t="s">
        <v>70</v>
      </c>
      <c r="D65" s="28" t="s">
        <v>71</v>
      </c>
      <c r="E65" s="17">
        <v>30000</v>
      </c>
    </row>
    <row r="66" spans="1:5" ht="12.75">
      <c r="A66" s="35">
        <v>758</v>
      </c>
      <c r="B66" s="14"/>
      <c r="C66" s="15"/>
      <c r="D66" s="23" t="s">
        <v>31</v>
      </c>
      <c r="E66" s="24">
        <f>E67+E69</f>
        <v>4984394</v>
      </c>
    </row>
    <row r="67" spans="1:5" ht="25.5">
      <c r="A67" s="25"/>
      <c r="B67" s="14">
        <v>75801</v>
      </c>
      <c r="C67" s="15"/>
      <c r="D67" s="13" t="s">
        <v>32</v>
      </c>
      <c r="E67" s="16">
        <f>SUM(E68)</f>
        <v>3427340</v>
      </c>
    </row>
    <row r="68" spans="1:5" ht="12.75">
      <c r="A68" s="25"/>
      <c r="B68" s="27"/>
      <c r="C68" s="19" t="s">
        <v>65</v>
      </c>
      <c r="D68" s="28" t="s">
        <v>33</v>
      </c>
      <c r="E68" s="17">
        <v>3427340</v>
      </c>
    </row>
    <row r="69" spans="1:6" ht="25.5">
      <c r="A69" s="25"/>
      <c r="B69" s="14">
        <v>75807</v>
      </c>
      <c r="C69" s="15"/>
      <c r="D69" s="13" t="s">
        <v>66</v>
      </c>
      <c r="E69" s="16">
        <f>SUM(E70)</f>
        <v>1557054</v>
      </c>
      <c r="F69" s="6"/>
    </row>
    <row r="70" spans="1:5" ht="12.75">
      <c r="A70" s="25"/>
      <c r="B70" s="27"/>
      <c r="C70" s="19" t="s">
        <v>65</v>
      </c>
      <c r="D70" s="28" t="s">
        <v>33</v>
      </c>
      <c r="E70" s="17">
        <v>1557054</v>
      </c>
    </row>
    <row r="71" spans="1:5" ht="12.75">
      <c r="A71" s="35">
        <v>801</v>
      </c>
      <c r="B71" s="36"/>
      <c r="C71" s="32"/>
      <c r="D71" s="23" t="s">
        <v>34</v>
      </c>
      <c r="E71" s="24">
        <f>E72+E76</f>
        <v>58600</v>
      </c>
    </row>
    <row r="72" spans="1:5" ht="12.75">
      <c r="A72" s="25"/>
      <c r="B72" s="14">
        <v>80101</v>
      </c>
      <c r="C72" s="15"/>
      <c r="D72" s="13" t="s">
        <v>35</v>
      </c>
      <c r="E72" s="16">
        <f>SUM(E73:E75)</f>
        <v>28800</v>
      </c>
    </row>
    <row r="73" spans="1:5" ht="63.75">
      <c r="A73" s="29"/>
      <c r="B73" s="34"/>
      <c r="C73" s="19" t="s">
        <v>48</v>
      </c>
      <c r="D73" s="28" t="s">
        <v>40</v>
      </c>
      <c r="E73" s="17">
        <v>28000</v>
      </c>
    </row>
    <row r="74" spans="1:5" ht="12.75">
      <c r="A74" s="29"/>
      <c r="B74" s="34"/>
      <c r="C74" s="37" t="s">
        <v>51</v>
      </c>
      <c r="D74" s="34" t="s">
        <v>10</v>
      </c>
      <c r="E74" s="38">
        <v>300</v>
      </c>
    </row>
    <row r="75" spans="1:5" ht="12.75">
      <c r="A75" s="25"/>
      <c r="B75" s="27"/>
      <c r="C75" s="19" t="s">
        <v>47</v>
      </c>
      <c r="D75" s="28" t="s">
        <v>5</v>
      </c>
      <c r="E75" s="17">
        <v>500</v>
      </c>
    </row>
    <row r="76" spans="1:5" ht="12.75">
      <c r="A76" s="29"/>
      <c r="B76" s="40">
        <v>80104</v>
      </c>
      <c r="C76" s="41"/>
      <c r="D76" s="40" t="s">
        <v>41</v>
      </c>
      <c r="E76" s="42">
        <f>SUM(E77)</f>
        <v>29800</v>
      </c>
    </row>
    <row r="77" spans="1:5" ht="12.75">
      <c r="A77" s="29"/>
      <c r="B77" s="34"/>
      <c r="C77" s="19" t="s">
        <v>47</v>
      </c>
      <c r="D77" s="28" t="s">
        <v>5</v>
      </c>
      <c r="E77" s="17">
        <v>29800</v>
      </c>
    </row>
    <row r="78" spans="1:5" ht="12.75">
      <c r="A78" s="35">
        <v>851</v>
      </c>
      <c r="B78" s="36"/>
      <c r="C78" s="32"/>
      <c r="D78" s="23" t="s">
        <v>36</v>
      </c>
      <c r="E78" s="24">
        <v>26100</v>
      </c>
    </row>
    <row r="79" spans="1:5" ht="12.75">
      <c r="A79" s="29"/>
      <c r="B79" s="40">
        <v>85195</v>
      </c>
      <c r="C79" s="41"/>
      <c r="D79" s="40" t="s">
        <v>6</v>
      </c>
      <c r="E79" s="42">
        <v>26100</v>
      </c>
    </row>
    <row r="80" spans="1:5" ht="12.75">
      <c r="A80" s="25"/>
      <c r="B80" s="27"/>
      <c r="C80" s="19" t="s">
        <v>50</v>
      </c>
      <c r="D80" s="28" t="s">
        <v>13</v>
      </c>
      <c r="E80" s="17">
        <v>26100</v>
      </c>
    </row>
    <row r="81" spans="1:5" ht="12.75">
      <c r="A81" s="35">
        <v>852</v>
      </c>
      <c r="B81" s="36"/>
      <c r="C81" s="32"/>
      <c r="D81" s="23" t="s">
        <v>42</v>
      </c>
      <c r="E81" s="24">
        <f>E82+E84+E86+E89+E93+E95</f>
        <v>1329640</v>
      </c>
    </row>
    <row r="82" spans="1:5" ht="38.25">
      <c r="A82" s="35"/>
      <c r="B82" s="14">
        <v>85212</v>
      </c>
      <c r="C82" s="32"/>
      <c r="D82" s="13" t="s">
        <v>67</v>
      </c>
      <c r="E82" s="16">
        <v>1200000</v>
      </c>
    </row>
    <row r="83" spans="1:5" ht="51">
      <c r="A83" s="35"/>
      <c r="B83" s="36"/>
      <c r="C83" s="19" t="s">
        <v>52</v>
      </c>
      <c r="D83" s="28" t="s">
        <v>43</v>
      </c>
      <c r="E83" s="17">
        <v>1200000</v>
      </c>
    </row>
    <row r="84" spans="1:5" ht="51">
      <c r="A84" s="29"/>
      <c r="B84" s="13">
        <v>85213</v>
      </c>
      <c r="C84" s="15"/>
      <c r="D84" s="13" t="s">
        <v>75</v>
      </c>
      <c r="E84" s="16">
        <v>1000</v>
      </c>
    </row>
    <row r="85" spans="1:5" ht="51">
      <c r="A85" s="29"/>
      <c r="B85" s="34"/>
      <c r="C85" s="19" t="s">
        <v>52</v>
      </c>
      <c r="D85" s="28" t="s">
        <v>43</v>
      </c>
      <c r="E85" s="17">
        <v>1000</v>
      </c>
    </row>
    <row r="86" spans="1:5" ht="25.5">
      <c r="A86" s="25"/>
      <c r="B86" s="43">
        <v>85214</v>
      </c>
      <c r="C86" s="15"/>
      <c r="D86" s="44" t="s">
        <v>84</v>
      </c>
      <c r="E86" s="16">
        <f>SUM(E87:E88)</f>
        <v>15000</v>
      </c>
    </row>
    <row r="87" spans="1:5" ht="51">
      <c r="A87" s="25"/>
      <c r="B87" s="27"/>
      <c r="C87" s="19" t="s">
        <v>52</v>
      </c>
      <c r="D87" s="28" t="s">
        <v>43</v>
      </c>
      <c r="E87" s="17">
        <v>6000</v>
      </c>
    </row>
    <row r="88" spans="1:5" ht="25.5">
      <c r="A88" s="25"/>
      <c r="B88" s="27"/>
      <c r="C88" s="19" t="s">
        <v>68</v>
      </c>
      <c r="D88" s="28" t="s">
        <v>86</v>
      </c>
      <c r="E88" s="17">
        <v>9000</v>
      </c>
    </row>
    <row r="89" spans="1:5" ht="12.75">
      <c r="A89" s="25"/>
      <c r="B89" s="14">
        <v>85219</v>
      </c>
      <c r="C89" s="15"/>
      <c r="D89" s="13" t="s">
        <v>37</v>
      </c>
      <c r="E89" s="16">
        <f>SUM(E90:E92)</f>
        <v>100440</v>
      </c>
    </row>
    <row r="90" spans="1:5" ht="12.75">
      <c r="A90" s="29"/>
      <c r="B90" s="34"/>
      <c r="C90" s="37" t="s">
        <v>51</v>
      </c>
      <c r="D90" s="34" t="s">
        <v>10</v>
      </c>
      <c r="E90" s="38">
        <v>400</v>
      </c>
    </row>
    <row r="91" spans="1:5" ht="12.75">
      <c r="A91" s="25"/>
      <c r="B91" s="27"/>
      <c r="C91" s="19" t="s">
        <v>47</v>
      </c>
      <c r="D91" s="28" t="s">
        <v>5</v>
      </c>
      <c r="E91" s="17">
        <v>40</v>
      </c>
    </row>
    <row r="92" spans="1:5" ht="25.5">
      <c r="A92" s="25"/>
      <c r="B92" s="27"/>
      <c r="C92" s="19" t="s">
        <v>68</v>
      </c>
      <c r="D92" s="28" t="s">
        <v>87</v>
      </c>
      <c r="E92" s="17">
        <v>100000</v>
      </c>
    </row>
    <row r="93" spans="1:5" ht="25.5">
      <c r="A93" s="25"/>
      <c r="B93" s="14">
        <v>85228</v>
      </c>
      <c r="C93" s="15"/>
      <c r="D93" s="13" t="s">
        <v>38</v>
      </c>
      <c r="E93" s="16">
        <v>4200</v>
      </c>
    </row>
    <row r="94" spans="1:5" ht="12.75">
      <c r="A94" s="25"/>
      <c r="B94" s="27"/>
      <c r="C94" s="19" t="s">
        <v>50</v>
      </c>
      <c r="D94" s="28" t="s">
        <v>13</v>
      </c>
      <c r="E94" s="17">
        <v>4200</v>
      </c>
    </row>
    <row r="95" spans="1:5" ht="12.75">
      <c r="A95" s="25"/>
      <c r="B95" s="14">
        <v>85295</v>
      </c>
      <c r="C95" s="15"/>
      <c r="D95" s="13" t="s">
        <v>6</v>
      </c>
      <c r="E95" s="16">
        <v>9000</v>
      </c>
    </row>
    <row r="96" spans="1:5" ht="25.5">
      <c r="A96" s="25"/>
      <c r="B96" s="27"/>
      <c r="C96" s="19" t="s">
        <v>68</v>
      </c>
      <c r="D96" s="28" t="s">
        <v>88</v>
      </c>
      <c r="E96" s="17">
        <v>9000</v>
      </c>
    </row>
    <row r="97" spans="1:5" ht="15.75">
      <c r="A97" s="11"/>
      <c r="B97" s="8"/>
      <c r="C97" s="9"/>
      <c r="D97" s="10" t="s">
        <v>95</v>
      </c>
      <c r="E97" s="18">
        <f>SUM(E81,E78,E71,E66,E38,E35,E32,E22,E16,E5,E12)</f>
        <v>8913275.66</v>
      </c>
    </row>
    <row r="98" spans="1:4" ht="14.25" customHeight="1">
      <c r="A98" s="4"/>
      <c r="B98" s="4"/>
      <c r="C98" s="5"/>
      <c r="D98" s="5"/>
    </row>
    <row r="99" ht="12.75">
      <c r="E99" s="12" t="s">
        <v>98</v>
      </c>
    </row>
    <row r="100" ht="12.75">
      <c r="E100" s="12" t="s">
        <v>99</v>
      </c>
    </row>
    <row r="102" spans="2:5" ht="12.75">
      <c r="B102" s="12"/>
      <c r="E102" s="12" t="s">
        <v>100</v>
      </c>
    </row>
    <row r="105" ht="12.75">
      <c r="B105" s="12"/>
    </row>
  </sheetData>
  <printOptions/>
  <pageMargins left="1.3779527559055118" right="0" top="0.5905511811023623" bottom="0.984251968503937" header="0.5118110236220472" footer="0.5118110236220472"/>
  <pageSetup firstPageNumber="11" useFirstPageNumber="1"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2007-01-03T11:43:43Z</cp:lastPrinted>
  <dcterms:created xsi:type="dcterms:W3CDTF">2003-12-10T09:49:59Z</dcterms:created>
  <dcterms:modified xsi:type="dcterms:W3CDTF">2007-01-03T11:44:18Z</dcterms:modified>
  <cp:category/>
  <cp:version/>
  <cp:contentType/>
  <cp:contentStatus/>
</cp:coreProperties>
</file>