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540" activeTab="0"/>
  </bookViews>
  <sheets>
    <sheet name="Spr-2a" sheetId="1" r:id="rId1"/>
  </sheets>
  <definedNames>
    <definedName name="_xlnm.Print_Titles" localSheetId="0">'Spr-2a'!$7:$7</definedName>
  </definedNames>
  <calcPr fullCalcOnLoad="1"/>
</workbook>
</file>

<file path=xl/sharedStrings.xml><?xml version="1.0" encoding="utf-8"?>
<sst xmlns="http://schemas.openxmlformats.org/spreadsheetml/2006/main" count="69" uniqueCount="43">
  <si>
    <t>SPRAWOZDANIE  Z  WYKONANIA    PLANU  WYDATKÓW</t>
  </si>
  <si>
    <t>ZADAŃ   ZLECONYCH</t>
  </si>
  <si>
    <t>Z   ZAKRESU  ADMINISTRACJI  RZĄDOWEJ</t>
  </si>
  <si>
    <t>Dział</t>
  </si>
  <si>
    <t>Rozdział</t>
  </si>
  <si>
    <t>§</t>
  </si>
  <si>
    <t>Nazwa działu, rozdziału, paragrafu</t>
  </si>
  <si>
    <t>Plan</t>
  </si>
  <si>
    <t>Wykonanie</t>
  </si>
  <si>
    <t>o/o</t>
  </si>
  <si>
    <t>Urzędy wojewódzkie</t>
  </si>
  <si>
    <t>wynagrodzenia osobowe pracowników</t>
  </si>
  <si>
    <t>dodatkowe wynagrodzenie roczne</t>
  </si>
  <si>
    <t>składki na Fundusz Pracy</t>
  </si>
  <si>
    <t>zakup materiałów i wyposażenia</t>
  </si>
  <si>
    <t>podróże służbowe krajowe</t>
  </si>
  <si>
    <t>URZĘDY   NACZELNYCH   ORGANÓW    WŁADZY   PAŃSTWOWEJ  ,  KONTROLI   I   OCHRONY  PRAWA   ORAZ   SĄDOWNICTWA</t>
  </si>
  <si>
    <t>Urzędy naczelnych organów władzy państwowej, kontroli i ochrony prawa</t>
  </si>
  <si>
    <t>zakup usług pozostałych</t>
  </si>
  <si>
    <t>różne wydatki na rzecz osób fizycznych</t>
  </si>
  <si>
    <t>BEZPIECZEŃSTWO  PUBLICZNE  I  OCHRONA  PRZECIWPOŻAROWA</t>
  </si>
  <si>
    <t>Obrona cywilna</t>
  </si>
  <si>
    <t>zakup energii</t>
  </si>
  <si>
    <t>Razem</t>
  </si>
  <si>
    <t>składki na ubezpieczenia społeczne</t>
  </si>
  <si>
    <t>ADMINISTRACJA  PUBLICZNA</t>
  </si>
  <si>
    <t>POMOC SPOŁECZNA</t>
  </si>
  <si>
    <t>Składki na ubezpieczenia społeczne</t>
  </si>
  <si>
    <t>Wójt</t>
  </si>
  <si>
    <t>Świadczenia rodzinne oraz składki na ubezpieczenia emerytalne i rentowe z ubezpieczeni społecznego</t>
  </si>
  <si>
    <t>Wybory Prezydenta Rzeczypospolitej Polskiej</t>
  </si>
  <si>
    <t>wynagrodzenia bezosobowe</t>
  </si>
  <si>
    <t>Wybory do Sejmu i Senatu</t>
  </si>
  <si>
    <t>Wybory do rad gmin, rad powiatów i sejmików województw, wybory wójtów, burmistrzów i prezydentów miast oraz referenda gminne, powiatowe i wojewódzkie</t>
  </si>
  <si>
    <t>świadczenia społeczne</t>
  </si>
  <si>
    <t>wydatki na zakupy inwestycyjne jednostek budżetowych</t>
  </si>
  <si>
    <t>Składki na ubezpieczenie zdrowotne opłacane za osoby pobierające niektóre świadczenia z pomocy społecznej oraz niektóre świadczenia rodzinne</t>
  </si>
  <si>
    <t>składki na ubezpieczenie zdrowotne</t>
  </si>
  <si>
    <t>za rok  2005</t>
  </si>
  <si>
    <t>Zał.Nr 2a             do Zarządzenia Nr 219/06     Wójta Gminy  Sterdyń              z dnia 8.03.06</t>
  </si>
  <si>
    <t>zakup usług dostępu do sieci Internet</t>
  </si>
  <si>
    <t>Zasiłki i pomoc w naturze oraz składki na ubezpieczenia emerytalne i rentowe</t>
  </si>
  <si>
    <t>/-/Czesław Marian Zalewski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</si>
</sst>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0.0"/>
    <numFmt numFmtId="169" formatCode="000"/>
    <numFmt numFmtId="170" formatCode="00000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u val="single"/>
      <sz val="12"/>
      <name val="Arial CE"/>
      <family val="0"/>
    </font>
    <font>
      <sz val="8"/>
      <name val="Arial CE"/>
      <family val="0"/>
    </font>
    <font>
      <u val="single"/>
      <sz val="10"/>
      <name val="Arial CE"/>
      <family val="0"/>
    </font>
    <font>
      <sz val="14"/>
      <name val="Arial CE"/>
      <family val="0"/>
    </font>
    <font>
      <b/>
      <sz val="14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vertical="center" wrapText="1"/>
      <protection/>
    </xf>
    <xf numFmtId="0" fontId="8" fillId="0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5" fillId="0" borderId="3" xfId="0" applyNumberFormat="1" applyFont="1" applyFill="1" applyBorder="1" applyAlignment="1" applyProtection="1">
      <alignment horizontal="right" vertical="center" wrapText="1"/>
      <protection/>
    </xf>
    <xf numFmtId="168" fontId="5" fillId="0" borderId="6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8" fillId="0" borderId="5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169" fontId="7" fillId="0" borderId="7" xfId="0" applyNumberFormat="1" applyFont="1" applyFill="1" applyBorder="1" applyAlignment="1" applyProtection="1">
      <alignment horizontal="center" vertical="top" wrapText="1"/>
      <protection/>
    </xf>
    <xf numFmtId="170" fontId="7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vertical="top" wrapText="1"/>
      <protection/>
    </xf>
    <xf numFmtId="3" fontId="7" fillId="0" borderId="9" xfId="0" applyNumberFormat="1" applyFont="1" applyFill="1" applyBorder="1" applyAlignment="1" applyProtection="1">
      <alignment vertical="top" wrapText="1"/>
      <protection/>
    </xf>
    <xf numFmtId="3" fontId="7" fillId="0" borderId="9" xfId="0" applyNumberFormat="1" applyFont="1" applyFill="1" applyBorder="1" applyAlignment="1" applyProtection="1">
      <alignment vertical="top"/>
      <protection/>
    </xf>
    <xf numFmtId="168" fontId="4" fillId="0" borderId="9" xfId="0" applyNumberFormat="1" applyFont="1" applyFill="1" applyBorder="1" applyAlignment="1" applyProtection="1">
      <alignment horizontal="right" vertical="top"/>
      <protection/>
    </xf>
    <xf numFmtId="169" fontId="4" fillId="0" borderId="10" xfId="0" applyNumberFormat="1" applyFont="1" applyFill="1" applyBorder="1" applyAlignment="1" applyProtection="1">
      <alignment horizontal="center" vertical="top" wrapText="1"/>
      <protection/>
    </xf>
    <xf numFmtId="17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vertical="top" wrapText="1"/>
      <protection/>
    </xf>
    <xf numFmtId="3" fontId="5" fillId="0" borderId="12" xfId="0" applyNumberFormat="1" applyFont="1" applyFill="1" applyBorder="1" applyAlignment="1" applyProtection="1">
      <alignment vertical="top" wrapText="1"/>
      <protection/>
    </xf>
    <xf numFmtId="3" fontId="5" fillId="0" borderId="12" xfId="0" applyNumberFormat="1" applyFont="1" applyFill="1" applyBorder="1" applyAlignment="1" applyProtection="1">
      <alignment vertical="top"/>
      <protection/>
    </xf>
    <xf numFmtId="168" fontId="4" fillId="0" borderId="12" xfId="0" applyNumberFormat="1" applyFont="1" applyFill="1" applyBorder="1" applyAlignment="1" applyProtection="1">
      <alignment horizontal="right" vertical="top"/>
      <protection/>
    </xf>
    <xf numFmtId="17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vertical="top" wrapText="1"/>
      <protection/>
    </xf>
    <xf numFmtId="3" fontId="4" fillId="0" borderId="12" xfId="0" applyNumberFormat="1" applyFont="1" applyFill="1" applyBorder="1" applyAlignment="1" applyProtection="1">
      <alignment vertical="top" wrapText="1"/>
      <protection/>
    </xf>
    <xf numFmtId="3" fontId="4" fillId="0" borderId="12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3" fontId="7" fillId="0" borderId="12" xfId="0" applyNumberFormat="1" applyFont="1" applyFill="1" applyBorder="1" applyAlignment="1" applyProtection="1">
      <alignment vertical="top" wrapText="1"/>
      <protection/>
    </xf>
    <xf numFmtId="3" fontId="7" fillId="0" borderId="12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3" fontId="5" fillId="0" borderId="12" xfId="0" applyNumberFormat="1" applyFont="1" applyFill="1" applyBorder="1" applyAlignment="1" applyProtection="1">
      <alignment horizontal="right" vertical="top"/>
      <protection/>
    </xf>
    <xf numFmtId="3" fontId="4" fillId="0" borderId="12" xfId="0" applyNumberFormat="1" applyFont="1" applyFill="1" applyBorder="1" applyAlignment="1" applyProtection="1">
      <alignment horizontal="right" vertical="top"/>
      <protection/>
    </xf>
    <xf numFmtId="0" fontId="4" fillId="0" borderId="11" xfId="0" applyNumberFormat="1" applyFont="1" applyFill="1" applyBorder="1" applyAlignment="1" applyProtection="1">
      <alignment/>
      <protection/>
    </xf>
    <xf numFmtId="3" fontId="7" fillId="0" borderId="12" xfId="0" applyNumberFormat="1" applyFont="1" applyFill="1" applyBorder="1" applyAlignment="1" applyProtection="1">
      <alignment horizontal="right" vertical="top" wrapText="1"/>
      <protection/>
    </xf>
    <xf numFmtId="3" fontId="7" fillId="0" borderId="12" xfId="0" applyNumberFormat="1" applyFont="1" applyFill="1" applyBorder="1" applyAlignment="1" applyProtection="1">
      <alignment horizontal="right" vertical="top"/>
      <protection/>
    </xf>
    <xf numFmtId="3" fontId="5" fillId="0" borderId="12" xfId="0" applyNumberFormat="1" applyFont="1" applyFill="1" applyBorder="1" applyAlignment="1" applyProtection="1">
      <alignment horizontal="right" vertical="top" wrapText="1"/>
      <protection/>
    </xf>
    <xf numFmtId="3" fontId="4" fillId="0" borderId="12" xfId="0" applyNumberFormat="1" applyFont="1" applyFill="1" applyBorder="1" applyAlignment="1" applyProtection="1">
      <alignment horizontal="right" vertical="top" wrapText="1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7"/>
  <sheetViews>
    <sheetView tabSelected="1" workbookViewId="0" topLeftCell="A55">
      <selection activeCell="F57" sqref="F57"/>
    </sheetView>
  </sheetViews>
  <sheetFormatPr defaultColWidth="9.140625" defaultRowHeight="12.75"/>
  <cols>
    <col min="1" max="1" width="6.00390625" style="1" customWidth="1"/>
    <col min="2" max="2" width="6.7109375" style="1" customWidth="1"/>
    <col min="3" max="3" width="6.00390625" style="1" customWidth="1"/>
    <col min="4" max="4" width="47.7109375" style="1" customWidth="1"/>
    <col min="5" max="6" width="10.7109375" style="1" customWidth="1"/>
    <col min="7" max="7" width="6.00390625" style="1" customWidth="1"/>
    <col min="8" max="16384" width="10.00390625" style="1" customWidth="1"/>
  </cols>
  <sheetData>
    <row r="1" spans="2:6" ht="79.5" customHeight="1">
      <c r="B1" s="2"/>
      <c r="F1" s="22" t="s">
        <v>39</v>
      </c>
    </row>
    <row r="2" ht="18">
      <c r="D2" s="16" t="s">
        <v>0</v>
      </c>
    </row>
    <row r="3" ht="18">
      <c r="D3" s="17" t="s">
        <v>1</v>
      </c>
    </row>
    <row r="4" ht="18">
      <c r="D4" s="18" t="s">
        <v>2</v>
      </c>
    </row>
    <row r="5" spans="4:5" ht="18">
      <c r="D5" s="12" t="s">
        <v>38</v>
      </c>
      <c r="E5" s="11"/>
    </row>
    <row r="7" spans="1:7" ht="39.75" customHeight="1" thickBot="1">
      <c r="A7" s="19" t="s">
        <v>3</v>
      </c>
      <c r="B7" s="20" t="s">
        <v>4</v>
      </c>
      <c r="C7" s="20" t="s">
        <v>5</v>
      </c>
      <c r="D7" s="6" t="s">
        <v>6</v>
      </c>
      <c r="E7" s="9" t="s">
        <v>7</v>
      </c>
      <c r="F7" s="8" t="s">
        <v>8</v>
      </c>
      <c r="G7" s="10" t="s">
        <v>9</v>
      </c>
    </row>
    <row r="8" spans="1:7" ht="15.75">
      <c r="A8" s="23">
        <v>750</v>
      </c>
      <c r="B8" s="24"/>
      <c r="C8" s="25"/>
      <c r="D8" s="26" t="s">
        <v>25</v>
      </c>
      <c r="E8" s="27">
        <f>SUM(E9)</f>
        <v>73304</v>
      </c>
      <c r="F8" s="28">
        <f>SUM(F9)</f>
        <v>73304</v>
      </c>
      <c r="G8" s="29">
        <f aca="true" t="shared" si="0" ref="G8:G61">SUM(F8/E8*100)</f>
        <v>100</v>
      </c>
    </row>
    <row r="9" spans="1:7" ht="12.75">
      <c r="A9" s="30"/>
      <c r="B9" s="31">
        <v>75011</v>
      </c>
      <c r="C9" s="32"/>
      <c r="D9" s="33" t="s">
        <v>10</v>
      </c>
      <c r="E9" s="34">
        <f>SUM(E10:E14)</f>
        <v>73304</v>
      </c>
      <c r="F9" s="34">
        <f>SUM(F10:F14)</f>
        <v>73304</v>
      </c>
      <c r="G9" s="36">
        <f t="shared" si="0"/>
        <v>100</v>
      </c>
    </row>
    <row r="10" spans="1:7" ht="12.75">
      <c r="A10" s="30"/>
      <c r="B10" s="37"/>
      <c r="C10" s="38">
        <v>4010</v>
      </c>
      <c r="D10" s="39" t="s">
        <v>11</v>
      </c>
      <c r="E10" s="40">
        <v>59568</v>
      </c>
      <c r="F10" s="40">
        <v>59568</v>
      </c>
      <c r="G10" s="36">
        <f t="shared" si="0"/>
        <v>100</v>
      </c>
    </row>
    <row r="11" spans="1:7" ht="12.75">
      <c r="A11" s="30"/>
      <c r="B11" s="37"/>
      <c r="C11" s="38">
        <v>4040</v>
      </c>
      <c r="D11" s="39" t="s">
        <v>12</v>
      </c>
      <c r="E11" s="40">
        <v>4105</v>
      </c>
      <c r="F11" s="40">
        <v>4105</v>
      </c>
      <c r="G11" s="36">
        <f t="shared" si="0"/>
        <v>100</v>
      </c>
    </row>
    <row r="12" spans="1:7" ht="12.75">
      <c r="A12" s="30"/>
      <c r="B12" s="37"/>
      <c r="C12" s="38">
        <v>4110</v>
      </c>
      <c r="D12" s="39" t="s">
        <v>24</v>
      </c>
      <c r="E12" s="40">
        <v>8273</v>
      </c>
      <c r="F12" s="40">
        <v>8273</v>
      </c>
      <c r="G12" s="36">
        <f t="shared" si="0"/>
        <v>100</v>
      </c>
    </row>
    <row r="13" spans="1:7" ht="12.75">
      <c r="A13" s="30"/>
      <c r="B13" s="37"/>
      <c r="C13" s="38">
        <v>4120</v>
      </c>
      <c r="D13" s="39" t="s">
        <v>13</v>
      </c>
      <c r="E13" s="40">
        <v>1176</v>
      </c>
      <c r="F13" s="40">
        <v>1176</v>
      </c>
      <c r="G13" s="36">
        <f t="shared" si="0"/>
        <v>100</v>
      </c>
    </row>
    <row r="14" spans="1:7" ht="12.75">
      <c r="A14" s="30"/>
      <c r="B14" s="37"/>
      <c r="C14" s="38">
        <v>4210</v>
      </c>
      <c r="D14" s="39" t="s">
        <v>14</v>
      </c>
      <c r="E14" s="40">
        <v>182</v>
      </c>
      <c r="F14" s="40">
        <v>182</v>
      </c>
      <c r="G14" s="36"/>
    </row>
    <row r="15" spans="1:7" ht="63">
      <c r="A15" s="42">
        <v>751</v>
      </c>
      <c r="B15" s="43"/>
      <c r="C15" s="43"/>
      <c r="D15" s="44" t="s">
        <v>16</v>
      </c>
      <c r="E15" s="45">
        <f>SUM(E16,E37,E18,E28)</f>
        <v>45544</v>
      </c>
      <c r="F15" s="45">
        <f>SUM(F16,F37,F18,F28)</f>
        <v>42956</v>
      </c>
      <c r="G15" s="36">
        <f t="shared" si="0"/>
        <v>94.31758299666257</v>
      </c>
    </row>
    <row r="16" spans="1:7" ht="25.5" customHeight="1">
      <c r="A16" s="47"/>
      <c r="B16" s="32">
        <v>75101</v>
      </c>
      <c r="C16" s="32"/>
      <c r="D16" s="33" t="s">
        <v>17</v>
      </c>
      <c r="E16" s="34">
        <v>810</v>
      </c>
      <c r="F16" s="35">
        <v>810</v>
      </c>
      <c r="G16" s="36">
        <f t="shared" si="0"/>
        <v>100</v>
      </c>
    </row>
    <row r="17" spans="1:7" ht="12.75">
      <c r="A17" s="48"/>
      <c r="B17" s="48"/>
      <c r="C17" s="38">
        <v>4300</v>
      </c>
      <c r="D17" s="39" t="s">
        <v>18</v>
      </c>
      <c r="E17" s="40">
        <v>810</v>
      </c>
      <c r="F17" s="41">
        <v>810</v>
      </c>
      <c r="G17" s="36">
        <f t="shared" si="0"/>
        <v>100</v>
      </c>
    </row>
    <row r="18" spans="1:7" ht="12.75">
      <c r="A18" s="48"/>
      <c r="B18" s="32">
        <v>75107</v>
      </c>
      <c r="C18" s="38"/>
      <c r="D18" s="33" t="s">
        <v>30</v>
      </c>
      <c r="E18" s="34">
        <f>SUM(E19:E27)</f>
        <v>24695</v>
      </c>
      <c r="F18" s="34">
        <f>SUM(F19:F27)</f>
        <v>23577</v>
      </c>
      <c r="G18" s="36">
        <f t="shared" si="0"/>
        <v>95.4727677667544</v>
      </c>
    </row>
    <row r="19" spans="1:7" ht="12.75">
      <c r="A19" s="48"/>
      <c r="B19" s="38"/>
      <c r="C19" s="38">
        <v>3030</v>
      </c>
      <c r="D19" s="39" t="s">
        <v>19</v>
      </c>
      <c r="E19" s="40">
        <v>15120</v>
      </c>
      <c r="F19" s="40">
        <v>15120</v>
      </c>
      <c r="G19" s="36">
        <f t="shared" si="0"/>
        <v>100</v>
      </c>
    </row>
    <row r="20" spans="1:7" ht="12.75">
      <c r="A20" s="48"/>
      <c r="B20" s="38"/>
      <c r="C20" s="38">
        <v>4110</v>
      </c>
      <c r="D20" s="39" t="s">
        <v>24</v>
      </c>
      <c r="E20" s="40">
        <v>585</v>
      </c>
      <c r="F20" s="40">
        <v>585</v>
      </c>
      <c r="G20" s="36">
        <f t="shared" si="0"/>
        <v>100</v>
      </c>
    </row>
    <row r="21" spans="1:7" ht="12.75">
      <c r="A21" s="48"/>
      <c r="B21" s="38"/>
      <c r="C21" s="38">
        <v>4120</v>
      </c>
      <c r="D21" s="39" t="s">
        <v>13</v>
      </c>
      <c r="E21" s="40">
        <v>84</v>
      </c>
      <c r="F21" s="40">
        <v>83</v>
      </c>
      <c r="G21" s="36">
        <f t="shared" si="0"/>
        <v>98.80952380952381</v>
      </c>
    </row>
    <row r="22" spans="1:7" ht="12.75">
      <c r="A22" s="48"/>
      <c r="B22" s="38"/>
      <c r="C22" s="38">
        <v>4170</v>
      </c>
      <c r="D22" s="39" t="s">
        <v>31</v>
      </c>
      <c r="E22" s="40">
        <v>4598</v>
      </c>
      <c r="F22" s="40">
        <v>4594</v>
      </c>
      <c r="G22" s="36">
        <f t="shared" si="0"/>
        <v>99.91300565463244</v>
      </c>
    </row>
    <row r="23" spans="1:7" ht="12.75">
      <c r="A23" s="48"/>
      <c r="B23" s="38"/>
      <c r="C23" s="38">
        <v>4210</v>
      </c>
      <c r="D23" s="39" t="s">
        <v>14</v>
      </c>
      <c r="E23" s="40">
        <v>2380</v>
      </c>
      <c r="F23" s="40">
        <v>2380</v>
      </c>
      <c r="G23" s="36">
        <f t="shared" si="0"/>
        <v>100</v>
      </c>
    </row>
    <row r="24" spans="1:7" ht="12.75">
      <c r="A24" s="48"/>
      <c r="B24" s="38"/>
      <c r="C24" s="38">
        <v>4260</v>
      </c>
      <c r="D24" s="39" t="s">
        <v>22</v>
      </c>
      <c r="E24" s="40">
        <v>95</v>
      </c>
      <c r="F24" s="40">
        <v>95</v>
      </c>
      <c r="G24" s="36">
        <f t="shared" si="0"/>
        <v>100</v>
      </c>
    </row>
    <row r="25" spans="1:7" ht="12.75">
      <c r="A25" s="48"/>
      <c r="B25" s="38"/>
      <c r="C25" s="38">
        <v>4300</v>
      </c>
      <c r="D25" s="39" t="s">
        <v>18</v>
      </c>
      <c r="E25" s="40">
        <v>1540</v>
      </c>
      <c r="F25" s="40">
        <v>427</v>
      </c>
      <c r="G25" s="36">
        <f t="shared" si="0"/>
        <v>27.727272727272727</v>
      </c>
    </row>
    <row r="26" spans="1:7" ht="12.75">
      <c r="A26" s="48"/>
      <c r="B26" s="38"/>
      <c r="C26" s="38">
        <v>4350</v>
      </c>
      <c r="D26" s="39" t="s">
        <v>40</v>
      </c>
      <c r="E26" s="40">
        <v>120</v>
      </c>
      <c r="F26" s="40">
        <v>120</v>
      </c>
      <c r="G26" s="36">
        <f t="shared" si="0"/>
        <v>100</v>
      </c>
    </row>
    <row r="27" spans="1:7" ht="12.75">
      <c r="A27" s="48"/>
      <c r="B27" s="38"/>
      <c r="C27" s="38">
        <v>4410</v>
      </c>
      <c r="D27" s="39" t="s">
        <v>15</v>
      </c>
      <c r="E27" s="40">
        <v>173</v>
      </c>
      <c r="F27" s="40">
        <v>173</v>
      </c>
      <c r="G27" s="36">
        <f t="shared" si="0"/>
        <v>100</v>
      </c>
    </row>
    <row r="28" spans="1:7" ht="12.75">
      <c r="A28" s="48"/>
      <c r="B28" s="32">
        <v>75108</v>
      </c>
      <c r="C28" s="38"/>
      <c r="D28" s="33" t="s">
        <v>32</v>
      </c>
      <c r="E28" s="34">
        <f>SUM(E29:E36)</f>
        <v>15725</v>
      </c>
      <c r="F28" s="34">
        <f>SUM(F29:F36)</f>
        <v>15172</v>
      </c>
      <c r="G28" s="36">
        <f t="shared" si="0"/>
        <v>96.48330683624802</v>
      </c>
    </row>
    <row r="29" spans="1:7" ht="12.75">
      <c r="A29" s="48"/>
      <c r="B29" s="38"/>
      <c r="C29" s="38">
        <v>3030</v>
      </c>
      <c r="D29" s="39" t="s">
        <v>19</v>
      </c>
      <c r="E29" s="40">
        <v>9180</v>
      </c>
      <c r="F29" s="40">
        <v>9180</v>
      </c>
      <c r="G29" s="36">
        <f t="shared" si="0"/>
        <v>100</v>
      </c>
    </row>
    <row r="30" spans="1:7" ht="12.75">
      <c r="A30" s="48"/>
      <c r="B30" s="38"/>
      <c r="C30" s="38">
        <v>4110</v>
      </c>
      <c r="D30" s="39" t="s">
        <v>24</v>
      </c>
      <c r="E30" s="40">
        <v>353</v>
      </c>
      <c r="F30" s="40">
        <v>353</v>
      </c>
      <c r="G30" s="36">
        <f t="shared" si="0"/>
        <v>100</v>
      </c>
    </row>
    <row r="31" spans="1:7" ht="12.75">
      <c r="A31" s="48"/>
      <c r="B31" s="38"/>
      <c r="C31" s="38">
        <v>4120</v>
      </c>
      <c r="D31" s="39" t="s">
        <v>13</v>
      </c>
      <c r="E31" s="40">
        <v>51</v>
      </c>
      <c r="F31" s="40">
        <v>50</v>
      </c>
      <c r="G31" s="36">
        <f t="shared" si="0"/>
        <v>98.0392156862745</v>
      </c>
    </row>
    <row r="32" spans="1:7" ht="12.75">
      <c r="A32" s="48"/>
      <c r="B32" s="38"/>
      <c r="C32" s="38">
        <v>4170</v>
      </c>
      <c r="D32" s="39" t="s">
        <v>31</v>
      </c>
      <c r="E32" s="40">
        <v>2873</v>
      </c>
      <c r="F32" s="40">
        <v>2872</v>
      </c>
      <c r="G32" s="36">
        <f t="shared" si="0"/>
        <v>99.96519317786287</v>
      </c>
    </row>
    <row r="33" spans="1:7" ht="12.75">
      <c r="A33" s="48"/>
      <c r="B33" s="38"/>
      <c r="C33" s="38">
        <v>4210</v>
      </c>
      <c r="D33" s="39" t="s">
        <v>14</v>
      </c>
      <c r="E33" s="40">
        <v>1983</v>
      </c>
      <c r="F33" s="40">
        <v>1982</v>
      </c>
      <c r="G33" s="36">
        <f t="shared" si="0"/>
        <v>99.94957135653051</v>
      </c>
    </row>
    <row r="34" spans="1:7" ht="12.75">
      <c r="A34" s="48"/>
      <c r="B34" s="38"/>
      <c r="C34" s="38">
        <v>4300</v>
      </c>
      <c r="D34" s="39" t="s">
        <v>18</v>
      </c>
      <c r="E34" s="40">
        <v>893</v>
      </c>
      <c r="F34" s="40">
        <v>343</v>
      </c>
      <c r="G34" s="36">
        <f t="shared" si="0"/>
        <v>38.40985442329227</v>
      </c>
    </row>
    <row r="35" spans="1:7" ht="12.75">
      <c r="A35" s="48"/>
      <c r="B35" s="38"/>
      <c r="C35" s="38">
        <v>4350</v>
      </c>
      <c r="D35" s="39" t="s">
        <v>40</v>
      </c>
      <c r="E35" s="40">
        <v>106</v>
      </c>
      <c r="F35" s="40">
        <v>106</v>
      </c>
      <c r="G35" s="36">
        <f t="shared" si="0"/>
        <v>100</v>
      </c>
    </row>
    <row r="36" spans="1:7" ht="12.75">
      <c r="A36" s="48"/>
      <c r="B36" s="38"/>
      <c r="C36" s="38">
        <v>4410</v>
      </c>
      <c r="D36" s="39" t="s">
        <v>15</v>
      </c>
      <c r="E36" s="40">
        <v>286</v>
      </c>
      <c r="F36" s="40">
        <v>286</v>
      </c>
      <c r="G36" s="36">
        <f t="shared" si="0"/>
        <v>100</v>
      </c>
    </row>
    <row r="37" spans="1:7" ht="51">
      <c r="A37" s="48"/>
      <c r="B37" s="32">
        <v>75109</v>
      </c>
      <c r="C37" s="38"/>
      <c r="D37" s="33" t="s">
        <v>33</v>
      </c>
      <c r="E37" s="34">
        <f>SUM(E38:E43)</f>
        <v>4314</v>
      </c>
      <c r="F37" s="34">
        <f>SUM(F38:F43)</f>
        <v>3397</v>
      </c>
      <c r="G37" s="36">
        <f t="shared" si="0"/>
        <v>78.743625405656</v>
      </c>
    </row>
    <row r="38" spans="1:7" ht="19.5" customHeight="1">
      <c r="A38" s="48"/>
      <c r="B38" s="38"/>
      <c r="C38" s="38">
        <v>3030</v>
      </c>
      <c r="D38" s="39" t="s">
        <v>19</v>
      </c>
      <c r="E38" s="40">
        <v>3152</v>
      </c>
      <c r="F38" s="40">
        <v>2235</v>
      </c>
      <c r="G38" s="36">
        <f t="shared" si="0"/>
        <v>70.90736040609137</v>
      </c>
    </row>
    <row r="39" spans="1:7" ht="12.75">
      <c r="A39" s="48"/>
      <c r="B39" s="38"/>
      <c r="C39" s="38">
        <v>4110</v>
      </c>
      <c r="D39" s="39" t="s">
        <v>24</v>
      </c>
      <c r="E39" s="40">
        <v>61</v>
      </c>
      <c r="F39" s="40">
        <v>61</v>
      </c>
      <c r="G39" s="36">
        <f t="shared" si="0"/>
        <v>100</v>
      </c>
    </row>
    <row r="40" spans="1:7" ht="12.75">
      <c r="A40" s="48"/>
      <c r="B40" s="38"/>
      <c r="C40" s="38">
        <v>4120</v>
      </c>
      <c r="D40" s="39" t="s">
        <v>13</v>
      </c>
      <c r="E40" s="40">
        <v>9</v>
      </c>
      <c r="F40" s="40">
        <v>9</v>
      </c>
      <c r="G40" s="36">
        <f t="shared" si="0"/>
        <v>100</v>
      </c>
    </row>
    <row r="41" spans="1:7" ht="12.75">
      <c r="A41" s="48"/>
      <c r="B41" s="38"/>
      <c r="C41" s="38">
        <v>4170</v>
      </c>
      <c r="D41" s="39" t="s">
        <v>31</v>
      </c>
      <c r="E41" s="40">
        <v>352</v>
      </c>
      <c r="F41" s="40">
        <v>352</v>
      </c>
      <c r="G41" s="36">
        <f t="shared" si="0"/>
        <v>100</v>
      </c>
    </row>
    <row r="42" spans="1:7" ht="12.75">
      <c r="A42" s="48"/>
      <c r="B42" s="38"/>
      <c r="C42" s="38">
        <v>4210</v>
      </c>
      <c r="D42" s="39" t="s">
        <v>14</v>
      </c>
      <c r="E42" s="40">
        <v>634</v>
      </c>
      <c r="F42" s="40">
        <v>634</v>
      </c>
      <c r="G42" s="36">
        <f t="shared" si="0"/>
        <v>100</v>
      </c>
    </row>
    <row r="43" spans="1:7" ht="12.75">
      <c r="A43" s="48"/>
      <c r="B43" s="38"/>
      <c r="C43" s="38">
        <v>4300</v>
      </c>
      <c r="D43" s="39" t="s">
        <v>18</v>
      </c>
      <c r="E43" s="40">
        <v>106</v>
      </c>
      <c r="F43" s="40">
        <v>106</v>
      </c>
      <c r="G43" s="36">
        <f t="shared" si="0"/>
        <v>100</v>
      </c>
    </row>
    <row r="44" spans="1:7" ht="31.5" customHeight="1">
      <c r="A44" s="42">
        <v>754</v>
      </c>
      <c r="B44" s="42"/>
      <c r="C44" s="42"/>
      <c r="D44" s="44" t="s">
        <v>20</v>
      </c>
      <c r="E44" s="46">
        <v>500</v>
      </c>
      <c r="F44" s="46">
        <f>SUM(F45)</f>
        <v>500</v>
      </c>
      <c r="G44" s="36">
        <f t="shared" si="0"/>
        <v>100</v>
      </c>
    </row>
    <row r="45" spans="1:7" ht="12.75">
      <c r="A45" s="47"/>
      <c r="B45" s="49">
        <v>75414</v>
      </c>
      <c r="C45" s="49"/>
      <c r="D45" s="33" t="s">
        <v>21</v>
      </c>
      <c r="E45" s="50">
        <v>500</v>
      </c>
      <c r="F45" s="50">
        <v>500</v>
      </c>
      <c r="G45" s="36">
        <f t="shared" si="0"/>
        <v>100</v>
      </c>
    </row>
    <row r="46" spans="1:7" ht="12.75">
      <c r="A46" s="47"/>
      <c r="B46" s="47"/>
      <c r="C46" s="38">
        <v>4170</v>
      </c>
      <c r="D46" s="39" t="s">
        <v>31</v>
      </c>
      <c r="E46" s="40">
        <v>250</v>
      </c>
      <c r="F46" s="34">
        <v>250</v>
      </c>
      <c r="G46" s="36">
        <f t="shared" si="0"/>
        <v>100</v>
      </c>
    </row>
    <row r="47" spans="1:7" ht="12.75">
      <c r="A47" s="47"/>
      <c r="B47" s="47"/>
      <c r="C47" s="38">
        <v>4210</v>
      </c>
      <c r="D47" s="39" t="s">
        <v>14</v>
      </c>
      <c r="E47" s="40">
        <v>250</v>
      </c>
      <c r="F47" s="40">
        <v>250</v>
      </c>
      <c r="G47" s="36">
        <f t="shared" si="0"/>
        <v>100</v>
      </c>
    </row>
    <row r="48" spans="1:7" ht="15.75">
      <c r="A48" s="43">
        <v>852</v>
      </c>
      <c r="B48" s="43"/>
      <c r="C48" s="43"/>
      <c r="D48" s="44" t="s">
        <v>26</v>
      </c>
      <c r="E48" s="53">
        <f>SUM(E49,E57,E60)</f>
        <v>458906</v>
      </c>
      <c r="F48" s="54">
        <f>SUM(F49,F57,F60)</f>
        <v>434351</v>
      </c>
      <c r="G48" s="36">
        <f t="shared" si="0"/>
        <v>94.64923099719769</v>
      </c>
    </row>
    <row r="49" spans="1:7" ht="39" customHeight="1">
      <c r="A49" s="43"/>
      <c r="B49" s="32">
        <v>85212</v>
      </c>
      <c r="C49" s="32"/>
      <c r="D49" s="33" t="s">
        <v>29</v>
      </c>
      <c r="E49" s="55">
        <f>SUM(E50:E56)</f>
        <v>456121</v>
      </c>
      <c r="F49" s="55">
        <f>SUM(F50:F56)</f>
        <v>432394</v>
      </c>
      <c r="G49" s="36">
        <f t="shared" si="0"/>
        <v>94.79809085746984</v>
      </c>
    </row>
    <row r="50" spans="1:7" ht="14.25" customHeight="1">
      <c r="A50" s="43"/>
      <c r="B50" s="32"/>
      <c r="C50" s="38">
        <v>3110</v>
      </c>
      <c r="D50" s="39" t="s">
        <v>34</v>
      </c>
      <c r="E50" s="40">
        <v>435798</v>
      </c>
      <c r="F50" s="40">
        <v>412819</v>
      </c>
      <c r="G50" s="36">
        <f t="shared" si="0"/>
        <v>94.7271442273714</v>
      </c>
    </row>
    <row r="51" spans="1:7" ht="13.5" customHeight="1">
      <c r="A51" s="43"/>
      <c r="B51" s="32"/>
      <c r="C51" s="38">
        <v>4010</v>
      </c>
      <c r="D51" s="39" t="s">
        <v>11</v>
      </c>
      <c r="E51" s="40">
        <v>6800</v>
      </c>
      <c r="F51" s="40">
        <v>6800</v>
      </c>
      <c r="G51" s="36">
        <f t="shared" si="0"/>
        <v>100</v>
      </c>
    </row>
    <row r="52" spans="1:7" ht="13.5" customHeight="1">
      <c r="A52" s="43"/>
      <c r="B52" s="32"/>
      <c r="C52" s="38">
        <v>4110</v>
      </c>
      <c r="D52" s="39" t="s">
        <v>24</v>
      </c>
      <c r="E52" s="40">
        <v>3422</v>
      </c>
      <c r="F52" s="40">
        <v>3422</v>
      </c>
      <c r="G52" s="36">
        <f t="shared" si="0"/>
        <v>100</v>
      </c>
    </row>
    <row r="53" spans="1:7" ht="12.75" customHeight="1">
      <c r="A53" s="43"/>
      <c r="B53" s="32"/>
      <c r="C53" s="38">
        <v>4120</v>
      </c>
      <c r="D53" s="39" t="s">
        <v>13</v>
      </c>
      <c r="E53" s="40">
        <v>167</v>
      </c>
      <c r="F53" s="40">
        <v>167</v>
      </c>
      <c r="G53" s="36">
        <f t="shared" si="0"/>
        <v>100</v>
      </c>
    </row>
    <row r="54" spans="1:7" ht="13.5" customHeight="1">
      <c r="A54" s="43"/>
      <c r="B54" s="32"/>
      <c r="C54" s="38">
        <v>4210</v>
      </c>
      <c r="D54" s="39" t="s">
        <v>14</v>
      </c>
      <c r="E54" s="40">
        <v>3684</v>
      </c>
      <c r="F54" s="40">
        <v>2996</v>
      </c>
      <c r="G54" s="36">
        <f t="shared" si="0"/>
        <v>81.32464712269272</v>
      </c>
    </row>
    <row r="55" spans="1:7" ht="14.25" customHeight="1">
      <c r="A55" s="43"/>
      <c r="B55" s="32"/>
      <c r="C55" s="38">
        <v>4300</v>
      </c>
      <c r="D55" s="39" t="s">
        <v>18</v>
      </c>
      <c r="E55" s="40">
        <v>1250</v>
      </c>
      <c r="F55" s="40">
        <v>1250</v>
      </c>
      <c r="G55" s="36">
        <f t="shared" si="0"/>
        <v>100</v>
      </c>
    </row>
    <row r="56" spans="1:7" ht="25.5" customHeight="1">
      <c r="A56" s="43"/>
      <c r="B56" s="32"/>
      <c r="C56" s="38">
        <v>6060</v>
      </c>
      <c r="D56" s="39" t="s">
        <v>35</v>
      </c>
      <c r="E56" s="40">
        <v>5000</v>
      </c>
      <c r="F56" s="40">
        <v>4940</v>
      </c>
      <c r="G56" s="36">
        <f t="shared" si="0"/>
        <v>98.8</v>
      </c>
    </row>
    <row r="57" spans="1:7" ht="51">
      <c r="A57" s="38"/>
      <c r="B57" s="32">
        <v>85213</v>
      </c>
      <c r="C57" s="32"/>
      <c r="D57" s="58" t="s">
        <v>36</v>
      </c>
      <c r="E57" s="34">
        <v>285</v>
      </c>
      <c r="F57" s="34">
        <v>285</v>
      </c>
      <c r="G57" s="36">
        <f t="shared" si="0"/>
        <v>100</v>
      </c>
    </row>
    <row r="58" spans="1:7" ht="12.75">
      <c r="A58" s="38"/>
      <c r="B58" s="32"/>
      <c r="C58" s="38">
        <v>4130</v>
      </c>
      <c r="D58" s="39" t="s">
        <v>37</v>
      </c>
      <c r="E58" s="40">
        <v>285</v>
      </c>
      <c r="F58" s="40">
        <v>285</v>
      </c>
      <c r="G58" s="36">
        <f t="shared" si="0"/>
        <v>100</v>
      </c>
    </row>
    <row r="59" spans="1:7" ht="12.75">
      <c r="A59" s="38"/>
      <c r="B59" s="38"/>
      <c r="C59" s="38">
        <v>4110</v>
      </c>
      <c r="D59" s="52" t="s">
        <v>27</v>
      </c>
      <c r="E59" s="56">
        <v>544</v>
      </c>
      <c r="F59" s="51">
        <v>544</v>
      </c>
      <c r="G59" s="36">
        <f t="shared" si="0"/>
        <v>100</v>
      </c>
    </row>
    <row r="60" spans="1:7" ht="25.5">
      <c r="A60" s="38"/>
      <c r="B60" s="32">
        <v>85214</v>
      </c>
      <c r="C60" s="32"/>
      <c r="D60" s="33" t="s">
        <v>41</v>
      </c>
      <c r="E60" s="34">
        <v>2500</v>
      </c>
      <c r="F60" s="34">
        <v>1672</v>
      </c>
      <c r="G60" s="36">
        <f t="shared" si="0"/>
        <v>66.88</v>
      </c>
    </row>
    <row r="61" spans="1:7" ht="12.75">
      <c r="A61" s="38"/>
      <c r="B61" s="38"/>
      <c r="C61" s="38">
        <v>3110</v>
      </c>
      <c r="D61" s="39" t="s">
        <v>34</v>
      </c>
      <c r="E61" s="40">
        <v>2500</v>
      </c>
      <c r="F61" s="40">
        <v>1672</v>
      </c>
      <c r="G61" s="36">
        <f t="shared" si="0"/>
        <v>66.88</v>
      </c>
    </row>
    <row r="62" spans="1:7" ht="21.75" customHeight="1">
      <c r="A62" s="4"/>
      <c r="B62" s="4"/>
      <c r="C62" s="5"/>
      <c r="D62" s="7" t="s">
        <v>23</v>
      </c>
      <c r="E62" s="14">
        <f>SUM(E8,E44,E48,E15)</f>
        <v>578254</v>
      </c>
      <c r="F62" s="14">
        <f>SUM(F8,F44,F48,F15)</f>
        <v>551111</v>
      </c>
      <c r="G62" s="15">
        <f>SUM(F62/E62*100)</f>
        <v>95.30604198155136</v>
      </c>
    </row>
    <row r="63" spans="1:5" ht="12.75">
      <c r="A63" s="21"/>
      <c r="B63" s="21"/>
      <c r="C63" s="3"/>
      <c r="D63" s="3"/>
      <c r="E63" s="3"/>
    </row>
    <row r="64" spans="1:5" ht="12.75">
      <c r="A64" s="21"/>
      <c r="B64" s="21"/>
      <c r="C64" s="3"/>
      <c r="D64" s="3"/>
      <c r="E64" s="3"/>
    </row>
    <row r="65" spans="1:7" ht="12.75">
      <c r="A65" s="59"/>
      <c r="B65" s="60"/>
      <c r="C65" s="60"/>
      <c r="D65" s="60"/>
      <c r="E65" s="60"/>
      <c r="F65" s="60"/>
      <c r="G65" s="60"/>
    </row>
    <row r="66" spans="1:7" ht="12.75">
      <c r="A66" s="61"/>
      <c r="B66" s="61"/>
      <c r="C66" s="61"/>
      <c r="D66" s="61"/>
      <c r="E66" s="61"/>
      <c r="F66" s="61"/>
      <c r="G66" s="61"/>
    </row>
    <row r="67" spans="1:4" ht="12.75">
      <c r="A67" s="21"/>
      <c r="B67" s="21"/>
      <c r="C67" s="3"/>
      <c r="D67" s="3"/>
    </row>
    <row r="68" spans="1:4" ht="12.75">
      <c r="A68" s="21"/>
      <c r="B68" s="21"/>
      <c r="C68" s="3"/>
      <c r="D68" s="3"/>
    </row>
    <row r="69" spans="1:6" ht="12.75">
      <c r="A69" s="21"/>
      <c r="B69" s="21"/>
      <c r="C69" s="3"/>
      <c r="D69" s="3"/>
      <c r="F69" s="13" t="s">
        <v>28</v>
      </c>
    </row>
    <row r="70" spans="1:6" ht="12.75">
      <c r="A70" s="21"/>
      <c r="B70" s="21"/>
      <c r="C70" s="3"/>
      <c r="D70" s="3"/>
      <c r="E70" s="57"/>
      <c r="F70" s="13"/>
    </row>
    <row r="71" spans="1:6" ht="12.75">
      <c r="A71" s="21"/>
      <c r="B71" s="21"/>
      <c r="C71" s="3"/>
      <c r="D71" s="3"/>
      <c r="F71" s="57"/>
    </row>
    <row r="72" spans="1:6" ht="12.75">
      <c r="A72" s="21"/>
      <c r="B72" s="21"/>
      <c r="C72" s="3"/>
      <c r="D72" s="3"/>
      <c r="E72" s="3"/>
      <c r="F72" s="13" t="s">
        <v>42</v>
      </c>
    </row>
    <row r="73" spans="1:5" ht="12.75">
      <c r="A73" s="21"/>
      <c r="B73" s="21"/>
      <c r="C73" s="3"/>
      <c r="D73" s="3"/>
      <c r="E73" s="3"/>
    </row>
    <row r="74" spans="1:5" ht="12.75">
      <c r="A74" s="21"/>
      <c r="B74" s="21"/>
      <c r="C74" s="3"/>
      <c r="D74" s="3"/>
      <c r="E74" s="3"/>
    </row>
    <row r="75" spans="1:5" ht="12.75">
      <c r="A75" s="21"/>
      <c r="B75" s="21"/>
      <c r="C75" s="3"/>
      <c r="D75" s="3"/>
      <c r="E75" s="3"/>
    </row>
    <row r="76" spans="1:5" ht="12.75">
      <c r="A76" s="21"/>
      <c r="B76" s="21"/>
      <c r="C76" s="3"/>
      <c r="D76" s="3"/>
      <c r="E76" s="3"/>
    </row>
    <row r="77" spans="1:2" ht="12.75">
      <c r="A77" s="13"/>
      <c r="B77" s="13"/>
    </row>
    <row r="78" spans="1:2" ht="12.75">
      <c r="A78" s="13"/>
      <c r="B78" s="13"/>
    </row>
    <row r="79" spans="1:2" ht="12.75">
      <c r="A79" s="13"/>
      <c r="B79" s="13"/>
    </row>
    <row r="80" spans="1:2" ht="12.75">
      <c r="A80" s="13"/>
      <c r="B80" s="13"/>
    </row>
    <row r="81" spans="1:2" ht="12.75">
      <c r="A81" s="13"/>
      <c r="B81" s="13"/>
    </row>
    <row r="82" spans="1:2" ht="12.75">
      <c r="A82" s="13"/>
      <c r="B82" s="13"/>
    </row>
    <row r="83" spans="1:2" ht="12.75">
      <c r="A83" s="13"/>
      <c r="B83" s="13"/>
    </row>
    <row r="84" spans="1:2" ht="12.75">
      <c r="A84" s="13"/>
      <c r="B84" s="13"/>
    </row>
    <row r="85" spans="1:2" ht="12.75">
      <c r="A85" s="13"/>
      <c r="B85" s="13"/>
    </row>
    <row r="86" spans="1:2" ht="12.75">
      <c r="A86" s="13"/>
      <c r="B86" s="13"/>
    </row>
    <row r="87" spans="1:2" ht="12.75">
      <c r="A87" s="13"/>
      <c r="B87" s="13"/>
    </row>
    <row r="88" spans="1:2" ht="12.75">
      <c r="A88" s="13"/>
      <c r="B88" s="13"/>
    </row>
    <row r="89" spans="1:2" ht="12.75">
      <c r="A89" s="13"/>
      <c r="B89" s="13"/>
    </row>
    <row r="90" spans="1:2" ht="12.75">
      <c r="A90" s="13"/>
      <c r="B90" s="13"/>
    </row>
    <row r="91" spans="1:2" ht="12.75">
      <c r="A91" s="13"/>
      <c r="B91" s="13"/>
    </row>
    <row r="92" spans="1:2" ht="12.75">
      <c r="A92" s="13"/>
      <c r="B92" s="13"/>
    </row>
    <row r="93" spans="1:2" ht="12.75">
      <c r="A93" s="13"/>
      <c r="B93" s="13"/>
    </row>
    <row r="94" spans="1:2" ht="12.75">
      <c r="A94" s="13"/>
      <c r="B94" s="13"/>
    </row>
    <row r="95" spans="1:2" ht="12.75">
      <c r="A95" s="13"/>
      <c r="B95" s="13"/>
    </row>
    <row r="96" spans="1:2" ht="12.75">
      <c r="A96" s="13"/>
      <c r="B96" s="13"/>
    </row>
    <row r="97" spans="1:2" ht="12.75">
      <c r="A97" s="13"/>
      <c r="B97" s="13"/>
    </row>
    <row r="98" spans="1:2" ht="12.75">
      <c r="A98" s="13"/>
      <c r="B98" s="13"/>
    </row>
    <row r="99" spans="1:2" ht="12.75">
      <c r="A99" s="13"/>
      <c r="B99" s="13"/>
    </row>
    <row r="100" spans="1:2" ht="12.75">
      <c r="A100" s="13"/>
      <c r="B100" s="13"/>
    </row>
    <row r="101" spans="1:2" ht="12.75">
      <c r="A101" s="13"/>
      <c r="B101" s="13"/>
    </row>
    <row r="102" spans="1:2" ht="12.75">
      <c r="A102" s="13"/>
      <c r="B102" s="13"/>
    </row>
    <row r="103" spans="1:2" ht="12.75">
      <c r="A103" s="13"/>
      <c r="B103" s="13"/>
    </row>
    <row r="104" spans="1:2" ht="12.75">
      <c r="A104" s="13"/>
      <c r="B104" s="13"/>
    </row>
    <row r="105" spans="1:2" ht="12.75">
      <c r="A105" s="13"/>
      <c r="B105" s="13"/>
    </row>
    <row r="106" spans="1:2" ht="12.75">
      <c r="A106" s="13"/>
      <c r="B106" s="13"/>
    </row>
    <row r="107" spans="1:2" ht="12.75">
      <c r="A107" s="13"/>
      <c r="B107" s="13"/>
    </row>
    <row r="108" spans="1:2" ht="12.75">
      <c r="A108" s="13"/>
      <c r="B108" s="13"/>
    </row>
    <row r="109" spans="1:2" ht="12.75">
      <c r="A109" s="13"/>
      <c r="B109" s="13"/>
    </row>
    <row r="110" spans="1:2" ht="12.75">
      <c r="A110" s="13"/>
      <c r="B110" s="13"/>
    </row>
    <row r="111" spans="1:2" ht="12.75">
      <c r="A111" s="13"/>
      <c r="B111" s="13"/>
    </row>
    <row r="112" spans="1:2" ht="12.75">
      <c r="A112" s="13"/>
      <c r="B112" s="13"/>
    </row>
    <row r="113" spans="1:2" ht="12.75">
      <c r="A113" s="13"/>
      <c r="B113" s="13"/>
    </row>
    <row r="114" spans="1:2" ht="12.75">
      <c r="A114" s="13"/>
      <c r="B114" s="13"/>
    </row>
    <row r="115" spans="1:2" ht="12.75">
      <c r="A115" s="13"/>
      <c r="B115" s="13"/>
    </row>
    <row r="116" spans="1:2" ht="12.75">
      <c r="A116" s="13"/>
      <c r="B116" s="13"/>
    </row>
    <row r="117" spans="1:2" ht="12.75">
      <c r="A117" s="13"/>
      <c r="B117" s="13"/>
    </row>
    <row r="118" spans="1:2" ht="12.75">
      <c r="A118" s="13"/>
      <c r="B118" s="13"/>
    </row>
    <row r="119" spans="1:2" ht="12.75">
      <c r="A119" s="13"/>
      <c r="B119" s="13"/>
    </row>
    <row r="120" spans="1:2" ht="12.75">
      <c r="A120" s="13"/>
      <c r="B120" s="13"/>
    </row>
    <row r="121" spans="1:2" ht="12.75">
      <c r="A121" s="13"/>
      <c r="B121" s="13"/>
    </row>
    <row r="122" spans="1:2" ht="12.75">
      <c r="A122" s="13"/>
      <c r="B122" s="13"/>
    </row>
    <row r="123" spans="1:2" ht="12.75">
      <c r="A123" s="13"/>
      <c r="B123" s="13"/>
    </row>
    <row r="124" spans="1:2" ht="12.75">
      <c r="A124" s="13"/>
      <c r="B124" s="13"/>
    </row>
    <row r="125" spans="1:2" ht="12.75">
      <c r="A125" s="13"/>
      <c r="B125" s="13"/>
    </row>
    <row r="126" spans="1:2" ht="12.75">
      <c r="A126" s="13"/>
      <c r="B126" s="13"/>
    </row>
    <row r="127" spans="1:2" ht="12.75">
      <c r="A127" s="13"/>
      <c r="B127" s="13"/>
    </row>
    <row r="128" spans="1:2" ht="12.75">
      <c r="A128" s="13"/>
      <c r="B128" s="13"/>
    </row>
    <row r="129" spans="1:2" ht="12.75">
      <c r="A129" s="13"/>
      <c r="B129" s="13"/>
    </row>
    <row r="130" spans="1:2" ht="12.75">
      <c r="A130" s="13"/>
      <c r="B130" s="13"/>
    </row>
    <row r="131" spans="1:2" ht="12.75">
      <c r="A131" s="13"/>
      <c r="B131" s="13"/>
    </row>
    <row r="132" spans="1:2" ht="12.75">
      <c r="A132" s="13"/>
      <c r="B132" s="13"/>
    </row>
    <row r="133" spans="1:2" ht="12.75">
      <c r="A133" s="13"/>
      <c r="B133" s="13"/>
    </row>
    <row r="134" spans="1:2" ht="12.75">
      <c r="A134" s="13"/>
      <c r="B134" s="13"/>
    </row>
    <row r="135" spans="1:2" ht="12.75">
      <c r="A135" s="13"/>
      <c r="B135" s="13"/>
    </row>
    <row r="136" spans="1:2" ht="12.75">
      <c r="A136" s="13"/>
      <c r="B136" s="13"/>
    </row>
    <row r="137" spans="1:2" ht="12.75">
      <c r="A137" s="13"/>
      <c r="B137" s="13"/>
    </row>
    <row r="138" spans="1:2" ht="12.75">
      <c r="A138" s="13"/>
      <c r="B138" s="13"/>
    </row>
    <row r="139" spans="1:2" ht="12.75">
      <c r="A139" s="13"/>
      <c r="B139" s="13"/>
    </row>
    <row r="140" spans="1:2" ht="12.75">
      <c r="A140" s="13"/>
      <c r="B140" s="13"/>
    </row>
    <row r="141" spans="1:2" ht="12.75">
      <c r="A141" s="13"/>
      <c r="B141" s="13"/>
    </row>
    <row r="142" spans="1:2" ht="12.75">
      <c r="A142" s="13"/>
      <c r="B142" s="13"/>
    </row>
    <row r="143" spans="1:2" ht="12.75">
      <c r="A143" s="13"/>
      <c r="B143" s="13"/>
    </row>
    <row r="144" spans="1:2" ht="12.75">
      <c r="A144" s="13"/>
      <c r="B144" s="13"/>
    </row>
    <row r="145" spans="1:2" ht="12.75">
      <c r="A145" s="13"/>
      <c r="B145" s="13"/>
    </row>
    <row r="146" spans="1:2" ht="12.75">
      <c r="A146" s="13"/>
      <c r="B146" s="13"/>
    </row>
    <row r="147" spans="1:2" ht="12.75">
      <c r="A147" s="13"/>
      <c r="B147" s="13"/>
    </row>
    <row r="148" spans="1:2" ht="12.75">
      <c r="A148" s="13"/>
      <c r="B148" s="13"/>
    </row>
    <row r="149" spans="1:2" ht="12.75">
      <c r="A149" s="13"/>
      <c r="B149" s="13"/>
    </row>
    <row r="150" spans="1:2" ht="12.75">
      <c r="A150" s="13"/>
      <c r="B150" s="13"/>
    </row>
    <row r="151" spans="1:2" ht="12.75">
      <c r="A151" s="13"/>
      <c r="B151" s="13"/>
    </row>
    <row r="152" spans="1:2" ht="12.75">
      <c r="A152" s="13"/>
      <c r="B152" s="13"/>
    </row>
    <row r="153" spans="1:2" ht="12.75">
      <c r="A153" s="13"/>
      <c r="B153" s="13"/>
    </row>
    <row r="154" spans="1:2" ht="12.75">
      <c r="A154" s="13"/>
      <c r="B154" s="13"/>
    </row>
    <row r="155" spans="1:2" ht="12.75">
      <c r="A155" s="13"/>
      <c r="B155" s="13"/>
    </row>
    <row r="156" spans="1:2" ht="12.75">
      <c r="A156" s="13"/>
      <c r="B156" s="13"/>
    </row>
    <row r="157" spans="1:2" ht="12.75">
      <c r="A157" s="13"/>
      <c r="B157" s="13"/>
    </row>
    <row r="158" spans="1:2" ht="12.75">
      <c r="A158" s="13"/>
      <c r="B158" s="13"/>
    </row>
    <row r="159" spans="1:2" ht="12.75">
      <c r="A159" s="13"/>
      <c r="B159" s="13"/>
    </row>
    <row r="160" spans="1:2" ht="12.75">
      <c r="A160" s="13"/>
      <c r="B160" s="13"/>
    </row>
    <row r="161" spans="1:2" ht="12.75">
      <c r="A161" s="13"/>
      <c r="B161" s="13"/>
    </row>
    <row r="162" spans="1:2" ht="12.75">
      <c r="A162" s="13"/>
      <c r="B162" s="13"/>
    </row>
    <row r="163" spans="1:2" ht="12.75">
      <c r="A163" s="13"/>
      <c r="B163" s="13"/>
    </row>
    <row r="164" spans="1:2" ht="12.75">
      <c r="A164" s="13"/>
      <c r="B164" s="13"/>
    </row>
    <row r="165" spans="1:2" ht="12.75">
      <c r="A165" s="13"/>
      <c r="B165" s="13"/>
    </row>
    <row r="166" spans="1:2" ht="12.75">
      <c r="A166" s="13"/>
      <c r="B166" s="13"/>
    </row>
    <row r="167" spans="1:2" ht="12.75">
      <c r="A167" s="13"/>
      <c r="B167" s="13"/>
    </row>
    <row r="168" spans="1:2" ht="12.75">
      <c r="A168" s="13"/>
      <c r="B168" s="13"/>
    </row>
    <row r="169" spans="1:2" ht="12.75">
      <c r="A169" s="13"/>
      <c r="B169" s="13"/>
    </row>
    <row r="170" spans="1:2" ht="12.75">
      <c r="A170" s="13"/>
      <c r="B170" s="13"/>
    </row>
    <row r="171" spans="1:2" ht="12.75">
      <c r="A171" s="13"/>
      <c r="B171" s="13"/>
    </row>
    <row r="172" spans="1:2" ht="12.75">
      <c r="A172" s="13"/>
      <c r="B172" s="13"/>
    </row>
    <row r="173" spans="1:2" ht="12.75">
      <c r="A173" s="13"/>
      <c r="B173" s="13"/>
    </row>
    <row r="174" spans="1:2" ht="12.75">
      <c r="A174" s="13"/>
      <c r="B174" s="13"/>
    </row>
    <row r="175" spans="1:2" ht="12.75">
      <c r="A175" s="13"/>
      <c r="B175" s="13"/>
    </row>
    <row r="176" spans="1:2" ht="12.75">
      <c r="A176" s="13"/>
      <c r="B176" s="13"/>
    </row>
    <row r="177" spans="1:2" ht="12.75">
      <c r="A177" s="13"/>
      <c r="B177" s="13"/>
    </row>
    <row r="178" spans="1:2" ht="12.75">
      <c r="A178" s="13"/>
      <c r="B178" s="13"/>
    </row>
    <row r="179" spans="1:2" ht="12.75">
      <c r="A179" s="13"/>
      <c r="B179" s="13"/>
    </row>
    <row r="180" spans="1:2" ht="12.75">
      <c r="A180" s="13"/>
      <c r="B180" s="13"/>
    </row>
    <row r="181" spans="1:2" ht="12.75">
      <c r="A181" s="13"/>
      <c r="B181" s="13"/>
    </row>
    <row r="182" spans="1:2" ht="12.75">
      <c r="A182" s="13"/>
      <c r="B182" s="13"/>
    </row>
    <row r="183" spans="1:2" ht="12.75">
      <c r="A183" s="13"/>
      <c r="B183" s="13"/>
    </row>
    <row r="184" spans="1:2" ht="12.75">
      <c r="A184" s="13"/>
      <c r="B184" s="13"/>
    </row>
    <row r="185" spans="1:2" ht="12.75">
      <c r="A185" s="13"/>
      <c r="B185" s="13"/>
    </row>
    <row r="186" spans="1:2" ht="12.75">
      <c r="A186" s="13"/>
      <c r="B186" s="13"/>
    </row>
    <row r="187" spans="1:2" ht="12.75">
      <c r="A187" s="13"/>
      <c r="B187" s="13"/>
    </row>
    <row r="188" spans="1:2" ht="12.75">
      <c r="A188" s="13"/>
      <c r="B188" s="13"/>
    </row>
    <row r="189" spans="1:2" ht="12.75">
      <c r="A189" s="13"/>
      <c r="B189" s="13"/>
    </row>
    <row r="190" spans="1:2" ht="12.75">
      <c r="A190" s="13"/>
      <c r="B190" s="13"/>
    </row>
    <row r="191" spans="1:2" ht="12.75">
      <c r="A191" s="13"/>
      <c r="B191" s="13"/>
    </row>
    <row r="192" spans="1:2" ht="12.75">
      <c r="A192" s="13"/>
      <c r="B192" s="13"/>
    </row>
    <row r="193" spans="1:2" ht="12.75">
      <c r="A193" s="13"/>
      <c r="B193" s="13"/>
    </row>
    <row r="194" spans="1:2" ht="12.75">
      <c r="A194" s="13"/>
      <c r="B194" s="13"/>
    </row>
    <row r="195" spans="1:2" ht="12.75">
      <c r="A195" s="13"/>
      <c r="B195" s="13"/>
    </row>
    <row r="196" spans="1:2" ht="12.75">
      <c r="A196" s="13"/>
      <c r="B196" s="13"/>
    </row>
    <row r="197" spans="1:2" ht="12.75">
      <c r="A197" s="13"/>
      <c r="B197" s="13"/>
    </row>
    <row r="198" spans="1:2" ht="12.75">
      <c r="A198" s="13"/>
      <c r="B198" s="13"/>
    </row>
    <row r="199" spans="1:2" ht="12.75">
      <c r="A199" s="13"/>
      <c r="B199" s="13"/>
    </row>
    <row r="200" spans="1:2" ht="12.75">
      <c r="A200" s="13"/>
      <c r="B200" s="13"/>
    </row>
    <row r="201" spans="1:2" ht="12.75">
      <c r="A201" s="13"/>
      <c r="B201" s="13"/>
    </row>
    <row r="202" spans="1:2" ht="12.75">
      <c r="A202" s="13"/>
      <c r="B202" s="13"/>
    </row>
    <row r="203" spans="1:2" ht="12.75">
      <c r="A203" s="13"/>
      <c r="B203" s="13"/>
    </row>
    <row r="204" spans="1:2" ht="12.75">
      <c r="A204" s="13"/>
      <c r="B204" s="13"/>
    </row>
    <row r="205" spans="1:2" ht="12.75">
      <c r="A205" s="13"/>
      <c r="B205" s="13"/>
    </row>
    <row r="206" spans="1:2" ht="12.75">
      <c r="A206" s="13"/>
      <c r="B206" s="13"/>
    </row>
    <row r="207" spans="1:2" ht="12.75">
      <c r="A207" s="13"/>
      <c r="B207" s="13"/>
    </row>
  </sheetData>
  <mergeCells count="1">
    <mergeCell ref="A65:G66"/>
  </mergeCells>
  <printOptions/>
  <pageMargins left="0.984251968503937" right="0" top="0.7480314960629921" bottom="0.984251968503937" header="0.5118110236220472" footer="0.5118110236220472"/>
  <pageSetup firstPageNumber="38" useFirstPageNumber="1" horizontalDpi="600" verticalDpi="600" orientation="portrait" paperSize="9" scale="9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STERDYŃ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Sterdyń</cp:lastModifiedBy>
  <cp:lastPrinted>2006-04-19T10:51:14Z</cp:lastPrinted>
  <dcterms:modified xsi:type="dcterms:W3CDTF">2006-04-19T10:52:42Z</dcterms:modified>
  <cp:category/>
  <cp:version/>
  <cp:contentType/>
  <cp:contentStatus/>
</cp:coreProperties>
</file>